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filterPrivacy="1"/>
  <xr:revisionPtr revIDLastSave="0" documentId="13_ncr:1_{BB686A8B-3A35-B14E-8466-E4944FA347EB}" xr6:coauthVersionLast="47" xr6:coauthVersionMax="47" xr10:uidLastSave="{00000000-0000-0000-0000-000000000000}"/>
  <bookViews>
    <workbookView xWindow="0" yWindow="500" windowWidth="37400" windowHeight="22840" xr2:uid="{00000000-000D-0000-FFFF-FFFF00000000}"/>
  </bookViews>
  <sheets>
    <sheet name="OSVČ-soc. poj." sheetId="4"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4" l="1"/>
  <c r="L21" i="4"/>
  <c r="F21" i="4"/>
  <c r="J12" i="4"/>
  <c r="N12" i="4"/>
  <c r="F12" i="4"/>
  <c r="L12" i="4"/>
  <c r="K12" i="4"/>
  <c r="H12" i="4"/>
  <c r="F32" i="4"/>
  <c r="L20" i="4"/>
  <c r="N27" i="4"/>
  <c r="F13" i="4"/>
  <c r="J13" i="4"/>
  <c r="L13" i="4"/>
  <c r="F20" i="4"/>
  <c r="N13" i="4"/>
  <c r="K13" i="4"/>
  <c r="H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20" authorId="0" shapeId="0" xr:uid="{00000000-0006-0000-0000-000001000000}">
      <text>
        <r>
          <rPr>
            <b/>
            <sz val="9"/>
            <color rgb="FF000000"/>
            <rFont val="Calibri"/>
            <family val="2"/>
          </rPr>
          <t xml:space="preserve">Aut
</t>
        </r>
        <r>
          <rPr>
            <b/>
            <sz val="9"/>
            <color rgb="FF000000"/>
            <rFont val="Calibri"/>
            <family val="2"/>
          </rPr>
          <t xml:space="preserve">
</t>
        </r>
        <r>
          <rPr>
            <sz val="9"/>
            <color rgb="FF000000"/>
            <rFont val="Calibri"/>
            <family val="2"/>
          </rPr>
          <t>.</t>
        </r>
        <r>
          <rPr>
            <sz val="18"/>
            <color rgb="FF000000"/>
            <rFont val="Calibri"/>
            <family val="2"/>
          </rPr>
          <t xml:space="preserve">30 156 Kč x 1,0843 = 32 699 Kč
</t>
        </r>
        <r>
          <rPr>
            <sz val="18"/>
            <color rgb="FF000000"/>
            <rFont val="Calibri"/>
            <family val="2"/>
          </rPr>
          <t xml:space="preserve">Vyměřovací základ x přepočítací koeficient
</t>
        </r>
        <r>
          <rPr>
            <sz val="18"/>
            <color rgb="FF000000"/>
            <rFont val="Calibri"/>
            <family val="2"/>
          </rPr>
          <t xml:space="preserve">Nařízení vlády 213/2018 Sb. 
</t>
        </r>
        <r>
          <rPr>
            <sz val="9"/>
            <color rgb="FF000000"/>
            <rFont val="Calibri"/>
            <family val="2"/>
          </rPr>
          <t xml:space="preserve">
</t>
        </r>
      </text>
    </comment>
    <comment ref="C21" authorId="0" shapeId="0" xr:uid="{08ADBE73-854E-2B46-ACB6-D5777A6B6FF1}">
      <text>
        <r>
          <rPr>
            <b/>
            <sz val="9"/>
            <color rgb="FF000000"/>
            <rFont val="Calibri"/>
            <family val="2"/>
          </rPr>
          <t xml:space="preserve">Aut
</t>
        </r>
        <r>
          <rPr>
            <b/>
            <sz val="9"/>
            <color rgb="FF000000"/>
            <rFont val="Calibri"/>
            <family val="2"/>
          </rPr>
          <t xml:space="preserve">
</t>
        </r>
        <r>
          <rPr>
            <sz val="9"/>
            <color rgb="FF000000"/>
            <rFont val="Calibri"/>
            <family val="2"/>
          </rPr>
          <t>.</t>
        </r>
        <r>
          <rPr>
            <sz val="18"/>
            <color rgb="FF000000"/>
            <rFont val="Calibri"/>
            <family val="2"/>
          </rPr>
          <t xml:space="preserve">30 156 Kč x 1,0843 = 32 699 Kč
</t>
        </r>
        <r>
          <rPr>
            <sz val="18"/>
            <color rgb="FF000000"/>
            <rFont val="Calibri"/>
            <family val="2"/>
          </rPr>
          <t xml:space="preserve">Vyměřovací základ x přepočítací koeficient
</t>
        </r>
        <r>
          <rPr>
            <sz val="18"/>
            <color rgb="FF000000"/>
            <rFont val="Calibri"/>
            <family val="2"/>
          </rPr>
          <t xml:space="preserve">Nařízení vlády 213/2018 Sb. 
</t>
        </r>
        <r>
          <rPr>
            <sz val="9"/>
            <color rgb="FF000000"/>
            <rFont val="Calibri"/>
            <family val="2"/>
          </rPr>
          <t xml:space="preserve">
</t>
        </r>
      </text>
    </comment>
  </commentList>
</comments>
</file>

<file path=xl/sharedStrings.xml><?xml version="1.0" encoding="utf-8"?>
<sst xmlns="http://schemas.openxmlformats.org/spreadsheetml/2006/main" count="127" uniqueCount="107">
  <si>
    <t>Nařízení vlády</t>
  </si>
  <si>
    <t>Soc. poj.</t>
  </si>
  <si>
    <t>Zdrav.poj.</t>
  </si>
  <si>
    <t>hlavní činnost</t>
  </si>
  <si>
    <t>vedlejší činnost</t>
  </si>
  <si>
    <t>z max.VZ</t>
  </si>
  <si>
    <t>%</t>
  </si>
  <si>
    <t>Rok</t>
  </si>
  <si>
    <t>Výše vym. základu</t>
  </si>
  <si>
    <t>Přepočítací  koeficient</t>
  </si>
  <si>
    <t>Minimální vyměřovací základ</t>
  </si>
  <si>
    <t>Pozor !!!</t>
  </si>
  <si>
    <t>Pokud si bude chtít dobrovolně platit nemocenské pojištění osoba vykonávající vedlejší činnost</t>
  </si>
  <si>
    <t>Soc.poj. § 14 odst.6 - z. č. 589/92 Sb.</t>
  </si>
  <si>
    <t>Soc. poj. § 15a z.č. 589/1992 Sb.</t>
  </si>
  <si>
    <t>podle § 17 zákona č. 155/1995 Sb. o důch. pojištění</t>
  </si>
  <si>
    <t>§ 136 DŘ, § 33 DŘ - z. č.280/2009 Sb.</t>
  </si>
  <si>
    <t xml:space="preserve"> §14a odst.1-z. č. 589/92 Sb.</t>
  </si>
  <si>
    <t>Minimální platba na nemocenské pojištění :</t>
  </si>
  <si>
    <t>Max. roční vym. základ</t>
  </si>
  <si>
    <t>Max. měsíční vyměřovací základ</t>
  </si>
  <si>
    <t>Násobek prům. mzdy</t>
  </si>
  <si>
    <t>státní politika zam.</t>
  </si>
  <si>
    <t>součet soc.poj.bez nem.poj.</t>
  </si>
  <si>
    <t xml:space="preserve">Soc.poj.§ 7 - z. č. 589/92 Sb. </t>
  </si>
  <si>
    <t xml:space="preserve">Podíl na soc.poj. z měsíčního vyměřovacího základu na: </t>
  </si>
  <si>
    <t>**)účast je dobrovolná podle z. č. 187/2006 Sb.</t>
  </si>
  <si>
    <t>důchodové pojištění</t>
  </si>
  <si>
    <t>důchodové spoření</t>
  </si>
  <si>
    <t>Důch.spoř. § 6 - z. č. 397/2012 Sb.</t>
  </si>
  <si>
    <t>1.</t>
  </si>
  <si>
    <t>2.</t>
  </si>
  <si>
    <t>3.</t>
  </si>
  <si>
    <t>4.</t>
  </si>
  <si>
    <t>5.</t>
  </si>
  <si>
    <t xml:space="preserve">automaticky se stává osobou vykonávající hlavní činnost a je povinna platit zálohy na důchodové </t>
  </si>
  <si>
    <t>pojištění ve výši tak jako při hlavní činnosti.</t>
  </si>
  <si>
    <t>§ 14a odst. 3  - z.č. 589/1992 Sb.</t>
  </si>
  <si>
    <t>§ 15 - z. č. 589/1992 Sb.</t>
  </si>
  <si>
    <t>Soc.poj. § 5b - z. č. 589/92 Sb. - Vyměřovací základ sociálního pojištění pro OSVČ</t>
  </si>
  <si>
    <t>měsíční vym.základ</t>
  </si>
  <si>
    <t>roční vym.základ</t>
  </si>
  <si>
    <t>(sl. 1 x sl. 2)</t>
  </si>
  <si>
    <t>(sl. 2 x sl. 5)</t>
  </si>
  <si>
    <t>roční  vym.základ</t>
  </si>
  <si>
    <t>(sl. 6 x 12)</t>
  </si>
  <si>
    <t>průměrná mzda -</t>
  </si>
  <si>
    <t>viz výpočet průměrné mzdy</t>
  </si>
  <si>
    <t>(sl. 3 / 12)</t>
  </si>
  <si>
    <t>(sl. 4 x 29,2 %)</t>
  </si>
  <si>
    <t>(2,4 x sl. 1)</t>
  </si>
  <si>
    <t>(sl. 3 x 12)</t>
  </si>
  <si>
    <t>zrušeno</t>
  </si>
  <si>
    <t>sociální pojištění</t>
  </si>
  <si>
    <t>Náhrada při pracovní neschopnosti od 15 dne nemoci a jen pokud si platí nemocenské pojištění.</t>
  </si>
  <si>
    <t xml:space="preserve">§ 5b odst. 3 - z.č. 589/1992 Sb., § 6 odst. 2 - z. č. 187/2006 Sb.                                        </t>
  </si>
  <si>
    <t xml:space="preserve"> Soc. poj. § 7 - z. č. 589/92 Sb. </t>
  </si>
  <si>
    <t>OSVČ, která vykonávala vedlejší činnost není účastna důchodového pojištění, pokud její příjem je nižší než (§ 10 z. č. 155/1995 Sb.)</t>
  </si>
  <si>
    <t>Max.výše měsíční zálohy</t>
  </si>
  <si>
    <t>Výpočet průměrné mzdy pro účely minimálního a maximálního vyměřovacího základu</t>
  </si>
  <si>
    <t>§ 5c č. 589/1992 Sb.</t>
  </si>
  <si>
    <t>§ 3a/2 č. 592/1992 Sb.</t>
  </si>
  <si>
    <t>Zákon</t>
  </si>
  <si>
    <t xml:space="preserve">Lhůty bez daňového poradce </t>
  </si>
  <si>
    <t>Lhůty s daňovým poradcem</t>
  </si>
  <si>
    <t>6.</t>
  </si>
  <si>
    <t>7.</t>
  </si>
  <si>
    <t>Termíny podání DP, přehledů, platby záloh a změna záloh</t>
  </si>
  <si>
    <r>
      <t xml:space="preserve">Minimální výše záloh </t>
    </r>
    <r>
      <rPr>
        <b/>
        <sz val="14"/>
        <color indexed="8"/>
        <rFont val="Calibri"/>
        <family val="2"/>
      </rPr>
      <t>záloha na pojistné je splatná od 1. do 20. dne násl.měsíce</t>
    </r>
  </si>
  <si>
    <r>
      <t>z min. VZ</t>
    </r>
    <r>
      <rPr>
        <sz val="14"/>
        <color indexed="8"/>
        <rFont val="Calibri"/>
        <family val="2"/>
      </rPr>
      <t xml:space="preserve"> (sl. 3 x 29,2 %)</t>
    </r>
  </si>
  <si>
    <r>
      <t>z min. VZ</t>
    </r>
    <r>
      <rPr>
        <sz val="14"/>
        <color indexed="8"/>
        <rFont val="Calibri"/>
        <family val="2"/>
      </rPr>
      <t xml:space="preserve"> (sl. 6 x 29,2 %)</t>
    </r>
  </si>
  <si>
    <r>
      <t>Průměrná mzda</t>
    </r>
    <r>
      <rPr>
        <sz val="14"/>
        <color indexed="8"/>
        <rFont val="Calibri"/>
        <family val="2"/>
      </rPr>
      <t xml:space="preserve"> - viz výpočet průměrné mzdy</t>
    </r>
  </si>
  <si>
    <r>
      <t>nemocenské pojištění</t>
    </r>
    <r>
      <rPr>
        <b/>
        <vertAlign val="superscript"/>
        <sz val="14"/>
        <color indexed="8"/>
        <rFont val="Calibri"/>
        <family val="2"/>
      </rPr>
      <t>**)</t>
    </r>
  </si>
  <si>
    <r>
      <t>Průměrná mzda</t>
    </r>
    <r>
      <rPr>
        <sz val="14"/>
        <color indexed="8"/>
        <rFont val="Calibri"/>
        <family val="2"/>
      </rPr>
      <t xml:space="preserve"> (sl. 1 x sl.2)</t>
    </r>
  </si>
  <si>
    <t>Měsíční vyměřovací základ se zaokrouhluje na celé koruny směrem nahoru  § 14 odst. 11 - z.č. 589/1992 Sb.</t>
  </si>
  <si>
    <t>§ 14/6 - z.č. 589/1992 Sb.</t>
  </si>
  <si>
    <t>§ 14a/1 - z.č. 589/1992 Sb.</t>
  </si>
  <si>
    <t>(6) Samostatná výdělečná činnost se považuje za vedlejší samostatnou výdělečnou činnost, pokud osoba samostatně výdělečně činná v kalendářním roce
a) vykonávala zaměstnání (odstavec 8 věta první),
b) měla nárok na výplatu invalidního důchodu nebo jí byl přiznán starobní důchod,
c) měla nárok na rodičovský příspěvek 15b) nebo na peněžitou pomoc v mateřství nebo nemocenské z důvodu těhotenství a porodu, pokud tyto dávky náleží z nemocenského pojištění zaměstnanců, nebo osobně pečovala o osobu mladší 10 let, která je závislá na pomoci jiné osoby ve stupni I (lehká závislost), nebo o osobu, která je závislá na pomoci jiné osoby ve stupni II (středně těžká závislost) nebo stupni III (těžká závislost) anebo stupni IV (úplná závislost) 5c), pokud osoba, která je závislá na pomoci jiné osoby, je osobou blízkou, nebo žije s osobou samostatně výdělečně činnou v domácnosti, není-li osobou blízkou, nebo 
d) byla nezaopatřeným dítětem podle § 20 odst. 4 písm. a).</t>
  </si>
  <si>
    <t>Zákon č. 155/1995 Sb. § 9 odst. 6. - VEDLEJŠÍ ČINNOST</t>
  </si>
  <si>
    <t>Zaměstnáním se rozumí činnost zakládající účast na nemocenském pojištění zaměstnanců (§ 9 odst. 8 zákona č. 155/1995 Sb.) .</t>
  </si>
  <si>
    <t>nestanoví se</t>
  </si>
  <si>
    <t>381/2020 Sb.</t>
  </si>
  <si>
    <t>Výpočet: 2 x 3500Kč (částka, při které se neodvádí soc. a zdrav.)  x 2,1% (sazba nem. poj.)</t>
  </si>
  <si>
    <t>Záloha na pojistné za kalendářní měsíc je splatná od prvního dne do posledního dne kalendářního měsíce, za který se záloha na pojistné platí. (§ 14a 589/1992 Sb.)</t>
  </si>
  <si>
    <t>1/4 průměrné mzdy zaokrouhlená nahoru</t>
  </si>
  <si>
    <t>Podání DPFO - nejpozději</t>
  </si>
  <si>
    <t>Podání přehledu - nejpozději</t>
  </si>
  <si>
    <r>
      <t xml:space="preserve">Doplatek na pojistném - </t>
    </r>
    <r>
      <rPr>
        <sz val="12"/>
        <color theme="1"/>
        <rFont val="Calibri"/>
        <family val="2"/>
        <scheme val="minor"/>
      </rPr>
      <t>termíny platí, pokud bylo podáno nejpozději, jinak do 8 dnů od podání přehledu</t>
    </r>
  </si>
  <si>
    <r>
      <t xml:space="preserve">Platba nové zálohy </t>
    </r>
    <r>
      <rPr>
        <sz val="12"/>
        <color theme="1"/>
        <rFont val="Calibri"/>
        <family val="2"/>
        <scheme val="minor"/>
      </rPr>
      <t>- záloha je splatná za kalendářní měsíc od 1. do posledního dne  měsíce</t>
    </r>
  </si>
  <si>
    <t>září 2021</t>
  </si>
  <si>
    <t>VI. 2. OSVČ sociální pojištění 2022</t>
  </si>
  <si>
    <t>Vyměřovacím základem osoby samostaně výdělečně činné pro pojistné na důchodové pojištění a příspěvek na státní politiku zaměstnanosti je částka, kterou si určí, ne však méně než 50 % daňového základu;</t>
  </si>
  <si>
    <t>356/2021 Sb.</t>
  </si>
  <si>
    <t>Dobrovolné důchodové pojištění činí 9 728  x 28 % = 2 724 Kč (§ 5c  a § 7  589/1992 Sb.)</t>
  </si>
  <si>
    <t>Pokyny k vyplnění přehledu o příjmech a výdajích OSVČ za rok 2021</t>
  </si>
  <si>
    <r>
      <t xml:space="preserve">Změna zálohy při podání přehledu, které je v nejpozdější den t.j. 2. 5. 2022 (1. 8. 2022) </t>
    </r>
    <r>
      <rPr>
        <sz val="12"/>
        <color theme="1"/>
        <rFont val="Calibri"/>
        <family val="2"/>
        <scheme val="minor"/>
      </rPr>
      <t>- záloha se mění v měsíci, který následuje po podání přehledu nebo v němž měl být podán</t>
    </r>
  </si>
  <si>
    <t>červen 2022</t>
  </si>
  <si>
    <t>červenec 2022</t>
  </si>
  <si>
    <t xml:space="preserve"> 1. - 30. 6. 2022</t>
  </si>
  <si>
    <t>1. - 31. 7. 2022</t>
  </si>
  <si>
    <t>1. - 30. 9. 2022</t>
  </si>
  <si>
    <r>
      <t xml:space="preserve">Změna zálohy při podání přehledu např. 20. 3. 2022 (20. 5. 2022;20. 6. 2022) </t>
    </r>
    <r>
      <rPr>
        <sz val="12"/>
        <color theme="1"/>
        <rFont val="Calibri"/>
        <family val="2"/>
        <scheme val="minor"/>
      </rPr>
      <t>- záloha se mění v měsíci, který následuje po podání přehledu nebo v němž měl být podán</t>
    </r>
  </si>
  <si>
    <t>duben 2022</t>
  </si>
  <si>
    <t>1. - 30. 4. 2022</t>
  </si>
  <si>
    <t>1. - 30. 6. 2022</t>
  </si>
  <si>
    <t>Elektronikcy podané přiznání</t>
  </si>
  <si>
    <t>https://eportal.cssz.cz/documents/20122/35805/OSVC_2021_Pokyny_k_vyplneni.pdf/da48a4e2-27c7-0439-4124-95fc4710ddc4?t=1643185055063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</si>
</sst>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č&quot;;[Red]\-#,##0\ &quot;Kč&quot;"/>
    <numFmt numFmtId="164" formatCode="#,##0\ &quot;Kč&quot;"/>
    <numFmt numFmtId="165" formatCode="#,##0\ &quot;Kč&quot;;[Red]#,##0\ &quot;Kč&quot;"/>
  </numFmts>
  <fonts count="38">
    <font>
      <sz val="11"/>
      <color theme="1"/>
      <name val="Calibri"/>
      <family val="2"/>
      <scheme val="minor"/>
    </font>
    <font>
      <b/>
      <sz val="18"/>
      <color indexed="8"/>
      <name val="Calibri"/>
      <family val="2"/>
    </font>
    <font>
      <b/>
      <sz val="14"/>
      <color indexed="8"/>
      <name val="Calibri"/>
      <family val="2"/>
    </font>
    <font>
      <sz val="12"/>
      <name val="Calibri"/>
      <family val="2"/>
    </font>
    <font>
      <sz val="11"/>
      <name val="Calibri"/>
      <family val="2"/>
    </font>
    <font>
      <sz val="8"/>
      <name val="Calibri"/>
      <family val="2"/>
    </font>
    <font>
      <sz val="14"/>
      <name val="Calibri"/>
      <family val="2"/>
    </font>
    <font>
      <sz val="14"/>
      <color indexed="8"/>
      <name val="Calibri"/>
      <family val="2"/>
    </font>
    <font>
      <b/>
      <sz val="14"/>
      <name val="Calibri"/>
      <family val="2"/>
    </font>
    <font>
      <b/>
      <sz val="16"/>
      <color indexed="8"/>
      <name val="Calibri"/>
      <family val="2"/>
    </font>
    <font>
      <b/>
      <vertAlign val="superscript"/>
      <sz val="14"/>
      <color indexed="8"/>
      <name val="Calibri"/>
      <family val="2"/>
    </font>
    <font>
      <b/>
      <sz val="16"/>
      <name val="Calibri"/>
      <family val="2"/>
    </font>
    <font>
      <sz val="16"/>
      <name val="Calibri"/>
      <family val="2"/>
    </font>
    <font>
      <b/>
      <sz val="24"/>
      <color indexed="8"/>
      <name val="Calibri"/>
      <family val="2"/>
    </font>
    <font>
      <b/>
      <sz val="11"/>
      <color theme="1"/>
      <name val="Calibri"/>
      <family val="2"/>
      <scheme val="minor"/>
    </font>
    <font>
      <u/>
      <sz val="11"/>
      <color theme="10"/>
      <name val="Calibri"/>
      <family val="2"/>
    </font>
    <font>
      <sz val="12"/>
      <color theme="1"/>
      <name val="Calibri"/>
      <family val="2"/>
      <scheme val="minor"/>
    </font>
    <font>
      <b/>
      <sz val="12"/>
      <color theme="1"/>
      <name val="Calibri"/>
      <family val="2"/>
      <scheme val="minor"/>
    </font>
    <font>
      <b/>
      <sz val="12"/>
      <name val="Calibri"/>
      <family val="2"/>
      <scheme val="minor"/>
    </font>
    <font>
      <b/>
      <sz val="14"/>
      <color theme="1"/>
      <name val="Calibri"/>
      <family val="2"/>
      <scheme val="minor"/>
    </font>
    <font>
      <sz val="14"/>
      <color theme="1"/>
      <name val="Calibri"/>
      <family val="2"/>
      <scheme val="minor"/>
    </font>
    <font>
      <b/>
      <sz val="14"/>
      <name val="Calibri"/>
      <family val="2"/>
      <scheme val="minor"/>
    </font>
    <font>
      <sz val="14"/>
      <name val="Calibri"/>
      <family val="2"/>
      <scheme val="minor"/>
    </font>
    <font>
      <u/>
      <sz val="14"/>
      <color theme="10"/>
      <name val="Calibri"/>
      <family val="2"/>
    </font>
    <font>
      <b/>
      <sz val="16"/>
      <color theme="1"/>
      <name val="Calibri"/>
      <family val="2"/>
      <scheme val="minor"/>
    </font>
    <font>
      <sz val="16"/>
      <color theme="1"/>
      <name val="Calibri"/>
      <family val="2"/>
      <scheme val="minor"/>
    </font>
    <font>
      <b/>
      <sz val="16"/>
      <color theme="1"/>
      <name val="Calibri"/>
      <family val="2"/>
    </font>
    <font>
      <vertAlign val="superscript"/>
      <sz val="14"/>
      <color theme="1"/>
      <name val="Calibri"/>
      <family val="2"/>
      <scheme val="minor"/>
    </font>
    <font>
      <u/>
      <sz val="16"/>
      <color theme="10"/>
      <name val="Calibri"/>
      <family val="2"/>
    </font>
    <font>
      <b/>
      <sz val="9"/>
      <color rgb="FF000000"/>
      <name val="Calibri"/>
      <family val="2"/>
    </font>
    <font>
      <sz val="9"/>
      <color rgb="FF000000"/>
      <name val="Calibri"/>
      <family val="2"/>
    </font>
    <font>
      <sz val="16"/>
      <color theme="1"/>
      <name val="Calibri (Základní text)_x0000_"/>
      <charset val="238"/>
    </font>
    <font>
      <u/>
      <sz val="16"/>
      <color theme="10"/>
      <name val="Calibri (Základní text)_x0000_"/>
      <charset val="238"/>
    </font>
    <font>
      <sz val="15"/>
      <color theme="1"/>
      <name val="Calibri (Základní text)_x0000_"/>
      <charset val="238"/>
    </font>
    <font>
      <b/>
      <sz val="18"/>
      <color theme="1"/>
      <name val="Calibri (Základní text)_x0000_"/>
      <charset val="238"/>
    </font>
    <font>
      <b/>
      <sz val="11"/>
      <color theme="1"/>
      <name val="Calibri"/>
      <family val="2"/>
      <charset val="238"/>
      <scheme val="minor"/>
    </font>
    <font>
      <sz val="18"/>
      <color rgb="FF000000"/>
      <name val="Calibri"/>
      <family val="2"/>
    </font>
    <font>
      <sz val="10"/>
      <color theme="1"/>
      <name val="Tahoma"/>
      <family val="2"/>
    </font>
  </fonts>
  <fills count="11">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right style="thin">
        <color indexed="64"/>
      </right>
      <top style="medium">
        <color indexed="64"/>
      </top>
      <bottom/>
      <diagonal/>
    </border>
    <border>
      <left/>
      <right style="dotted">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238">
    <xf numFmtId="0" fontId="0" fillId="0" borderId="0" xfId="0"/>
    <xf numFmtId="0" fontId="16" fillId="0" borderId="0" xfId="0" applyFont="1" applyBorder="1" applyAlignment="1">
      <alignment horizontal="center" vertical="center"/>
    </xf>
    <xf numFmtId="9" fontId="16" fillId="0" borderId="0" xfId="0" applyNumberFormat="1" applyFont="1" applyBorder="1" applyAlignment="1">
      <alignment horizontal="center" vertical="center"/>
    </xf>
    <xf numFmtId="0" fontId="16" fillId="0" borderId="0" xfId="0" applyFont="1" applyFill="1" applyBorder="1" applyAlignment="1">
      <alignment horizontal="center"/>
    </xf>
    <xf numFmtId="0" fontId="14" fillId="0" borderId="0" xfId="0" applyFont="1" applyAlignment="1">
      <alignment horizontal="center"/>
    </xf>
    <xf numFmtId="0" fontId="17" fillId="0" borderId="0" xfId="0" applyFont="1" applyBorder="1" applyAlignment="1">
      <alignment horizontal="center"/>
    </xf>
    <xf numFmtId="10" fontId="16" fillId="0" borderId="0" xfId="0" applyNumberFormat="1" applyFont="1" applyBorder="1" applyAlignment="1">
      <alignment horizontal="center"/>
    </xf>
    <xf numFmtId="0" fontId="14" fillId="0" borderId="0" xfId="0" applyFont="1"/>
    <xf numFmtId="0" fontId="1" fillId="0" borderId="0" xfId="0" applyFont="1" applyFill="1" applyBorder="1" applyAlignment="1">
      <alignment horizontal="center"/>
    </xf>
    <xf numFmtId="0" fontId="0" fillId="0" borderId="0" xfId="0" applyFill="1"/>
    <xf numFmtId="0" fontId="15" fillId="0" borderId="0" xfId="1" applyBorder="1" applyAlignment="1" applyProtection="1">
      <alignment horizontal="left"/>
    </xf>
    <xf numFmtId="0" fontId="16" fillId="0" borderId="0" xfId="0" applyFont="1" applyBorder="1" applyAlignment="1">
      <alignment horizontal="left"/>
    </xf>
    <xf numFmtId="0" fontId="0" fillId="0" borderId="0" xfId="0" applyAlignment="1">
      <alignment horizontal="right"/>
    </xf>
    <xf numFmtId="0" fontId="4" fillId="0" borderId="0" xfId="1" applyFont="1" applyBorder="1" applyAlignment="1" applyProtection="1">
      <alignment horizontal="left"/>
    </xf>
    <xf numFmtId="9" fontId="18" fillId="0" borderId="0" xfId="0" applyNumberFormat="1" applyFont="1" applyFill="1" applyBorder="1" applyAlignment="1">
      <alignment horizontal="center" vertical="center"/>
    </xf>
    <xf numFmtId="10" fontId="17" fillId="4" borderId="0" xfId="0" applyNumberFormat="1" applyFont="1" applyFill="1" applyBorder="1" applyAlignment="1">
      <alignment horizontal="center" vertical="center"/>
    </xf>
    <xf numFmtId="10" fontId="17" fillId="4" borderId="0" xfId="0" applyNumberFormat="1" applyFont="1" applyFill="1" applyBorder="1" applyAlignment="1">
      <alignment horizontal="center" vertical="center" wrapText="1"/>
    </xf>
    <xf numFmtId="9" fontId="17" fillId="4" borderId="0" xfId="0" applyNumberFormat="1" applyFont="1" applyFill="1" applyBorder="1" applyAlignment="1">
      <alignment horizontal="center" vertical="center" wrapText="1"/>
    </xf>
    <xf numFmtId="0" fontId="1" fillId="4" borderId="0" xfId="0" applyFont="1" applyFill="1" applyBorder="1" applyAlignment="1"/>
    <xf numFmtId="164" fontId="16" fillId="0" borderId="0" xfId="0" applyNumberFormat="1" applyFont="1" applyBorder="1" applyAlignment="1">
      <alignment horizontal="center" vertical="center"/>
    </xf>
    <xf numFmtId="164" fontId="16" fillId="0" borderId="0" xfId="0" applyNumberFormat="1" applyFont="1" applyBorder="1" applyAlignment="1">
      <alignment horizontal="center" vertical="center"/>
    </xf>
    <xf numFmtId="164" fontId="16" fillId="0" borderId="0" xfId="0" applyNumberFormat="1"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164" fontId="16" fillId="0" borderId="0" xfId="0" applyNumberFormat="1"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pplyBorder="1"/>
    <xf numFmtId="0" fontId="19"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2" fillId="0" borderId="7" xfId="0" applyFont="1" applyBorder="1" applyAlignment="1"/>
    <xf numFmtId="0" fontId="22" fillId="0" borderId="0" xfId="0" applyFont="1" applyBorder="1" applyAlignment="1"/>
    <xf numFmtId="164" fontId="21" fillId="4" borderId="0" xfId="0" applyNumberFormat="1" applyFont="1" applyFill="1" applyBorder="1" applyAlignment="1">
      <alignment horizontal="center"/>
    </xf>
    <xf numFmtId="0" fontId="6" fillId="0" borderId="0" xfId="1" applyFont="1" applyBorder="1" applyAlignment="1" applyProtection="1">
      <alignment vertical="center" wrapText="1"/>
    </xf>
    <xf numFmtId="0" fontId="6" fillId="0" borderId="8" xfId="1" applyFont="1" applyBorder="1" applyAlignment="1" applyProtection="1">
      <alignment vertical="center" wrapText="1"/>
    </xf>
    <xf numFmtId="0" fontId="22" fillId="0" borderId="7" xfId="0" applyFont="1" applyBorder="1" applyAlignment="1">
      <alignment horizontal="left"/>
    </xf>
    <xf numFmtId="0" fontId="22" fillId="0" borderId="0" xfId="0" applyFont="1" applyBorder="1" applyAlignment="1">
      <alignment horizontal="left"/>
    </xf>
    <xf numFmtId="0" fontId="19" fillId="0" borderId="7" xfId="0" applyFont="1" applyBorder="1"/>
    <xf numFmtId="0" fontId="20" fillId="0" borderId="0" xfId="0" applyFont="1" applyBorder="1" applyAlignment="1">
      <alignment horizontal="left"/>
    </xf>
    <xf numFmtId="0" fontId="20" fillId="0" borderId="8" xfId="0" applyFont="1" applyBorder="1" applyAlignment="1">
      <alignment horizontal="left"/>
    </xf>
    <xf numFmtId="0" fontId="19" fillId="0" borderId="7" xfId="0" applyFont="1" applyFill="1" applyBorder="1" applyAlignment="1">
      <alignment vertical="center"/>
    </xf>
    <xf numFmtId="0" fontId="19" fillId="0" borderId="9" xfId="0" applyFont="1" applyFill="1" applyBorder="1" applyAlignment="1">
      <alignment vertical="center"/>
    </xf>
    <xf numFmtId="0" fontId="20" fillId="0" borderId="10" xfId="0" applyFont="1" applyBorder="1" applyAlignment="1">
      <alignment horizontal="left"/>
    </xf>
    <xf numFmtId="0" fontId="20" fillId="0" borderId="11" xfId="0" applyFont="1" applyBorder="1" applyAlignment="1">
      <alignment horizontal="left"/>
    </xf>
    <xf numFmtId="0" fontId="23" fillId="0" borderId="0" xfId="1" applyFont="1" applyAlignment="1" applyProtection="1"/>
    <xf numFmtId="0" fontId="19" fillId="5" borderId="12" xfId="0" applyFont="1" applyFill="1" applyBorder="1" applyAlignment="1">
      <alignment horizontal="center" vertical="center"/>
    </xf>
    <xf numFmtId="0" fontId="19" fillId="6" borderId="1" xfId="0" applyFont="1" applyFill="1" applyBorder="1" applyAlignment="1">
      <alignment horizontal="center" vertical="center"/>
    </xf>
    <xf numFmtId="0" fontId="19" fillId="6" borderId="13" xfId="0" applyFont="1" applyFill="1" applyBorder="1" applyAlignment="1">
      <alignment horizontal="center" vertical="center"/>
    </xf>
    <xf numFmtId="0" fontId="20" fillId="6" borderId="15" xfId="0" applyFont="1" applyFill="1" applyBorder="1" applyAlignment="1">
      <alignment horizontal="center" vertical="center"/>
    </xf>
    <xf numFmtId="0" fontId="19" fillId="6" borderId="20" xfId="0" applyFont="1" applyFill="1" applyBorder="1" applyAlignment="1">
      <alignment horizontal="center" vertical="center"/>
    </xf>
    <xf numFmtId="0" fontId="19" fillId="5" borderId="1" xfId="0" applyFont="1" applyFill="1" applyBorder="1" applyAlignment="1">
      <alignment horizontal="center" vertical="center" wrapText="1"/>
    </xf>
    <xf numFmtId="0" fontId="19" fillId="5" borderId="21" xfId="0" applyFont="1" applyFill="1" applyBorder="1" applyAlignment="1">
      <alignment horizontal="center" vertical="center"/>
    </xf>
    <xf numFmtId="0" fontId="19" fillId="8" borderId="2" xfId="0" applyFont="1" applyFill="1" applyBorder="1" applyAlignment="1">
      <alignment horizontal="center" vertical="center" wrapText="1"/>
    </xf>
    <xf numFmtId="0" fontId="19" fillId="8" borderId="24"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1" fillId="5" borderId="13" xfId="0" applyFont="1" applyFill="1" applyBorder="1" applyAlignment="1">
      <alignment horizontal="center" vertical="center" wrapText="1"/>
    </xf>
    <xf numFmtId="0" fontId="20" fillId="0" borderId="0" xfId="0" applyFont="1"/>
    <xf numFmtId="0" fontId="19" fillId="0" borderId="31" xfId="0" applyFont="1" applyFill="1" applyBorder="1" applyAlignment="1">
      <alignment horizontal="center" vertical="center" wrapText="1"/>
    </xf>
    <xf numFmtId="0" fontId="6" fillId="0" borderId="0" xfId="1" applyFont="1" applyBorder="1" applyAlignment="1" applyProtection="1">
      <alignment horizontal="left"/>
    </xf>
    <xf numFmtId="0" fontId="20" fillId="5" borderId="1"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19" fillId="5" borderId="2" xfId="0" applyFont="1" applyFill="1" applyBorder="1" applyAlignment="1">
      <alignment horizontal="center" vertical="center" wrapText="1"/>
    </xf>
    <xf numFmtId="14" fontId="24" fillId="0" borderId="18" xfId="0" applyNumberFormat="1" applyFont="1" applyBorder="1" applyAlignment="1">
      <alignment horizontal="center" vertical="center"/>
    </xf>
    <xf numFmtId="14" fontId="11" fillId="0" borderId="16" xfId="1" applyNumberFormat="1" applyFont="1" applyBorder="1" applyAlignment="1" applyProtection="1">
      <alignment horizontal="center" vertical="center"/>
    </xf>
    <xf numFmtId="0" fontId="11" fillId="0" borderId="16" xfId="1" applyFont="1" applyBorder="1" applyAlignment="1" applyProtection="1">
      <alignment horizontal="center" vertical="center"/>
    </xf>
    <xf numFmtId="0" fontId="11" fillId="0" borderId="17" xfId="1" applyFont="1" applyBorder="1" applyAlignment="1" applyProtection="1">
      <alignment horizontal="center" vertical="center"/>
    </xf>
    <xf numFmtId="0" fontId="12" fillId="0" borderId="0" xfId="1" applyFont="1" applyBorder="1" applyAlignment="1" applyProtection="1">
      <alignment horizontal="left"/>
    </xf>
    <xf numFmtId="0" fontId="28" fillId="0" borderId="0" xfId="1" applyFont="1" applyAlignment="1" applyProtection="1"/>
    <xf numFmtId="0" fontId="25" fillId="0" borderId="0" xfId="0" applyFont="1"/>
    <xf numFmtId="0" fontId="19" fillId="5" borderId="51"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53" xfId="0" applyFont="1" applyFill="1" applyBorder="1" applyAlignment="1">
      <alignment horizontal="center" vertical="center"/>
    </xf>
    <xf numFmtId="0" fontId="16" fillId="0" borderId="29" xfId="0" applyFont="1" applyBorder="1" applyAlignment="1">
      <alignment horizontal="left" vertical="center" wrapText="1"/>
    </xf>
    <xf numFmtId="0" fontId="3" fillId="0" borderId="55" xfId="1" applyFont="1" applyBorder="1" applyAlignment="1" applyProtection="1">
      <alignment horizontal="left" vertical="center"/>
    </xf>
    <xf numFmtId="0" fontId="17" fillId="0" borderId="30" xfId="0" applyFont="1" applyBorder="1" applyAlignment="1">
      <alignment vertical="center"/>
    </xf>
    <xf numFmtId="10" fontId="6" fillId="0" borderId="6" xfId="1" applyNumberFormat="1" applyFont="1" applyBorder="1" applyAlignment="1" applyProtection="1">
      <alignment vertical="center" wrapText="1"/>
    </xf>
    <xf numFmtId="3" fontId="6" fillId="0" borderId="5" xfId="1" applyNumberFormat="1" applyFont="1" applyBorder="1" applyAlignment="1" applyProtection="1">
      <alignment vertical="center" wrapText="1"/>
    </xf>
    <xf numFmtId="164" fontId="26" fillId="0" borderId="56" xfId="0" applyNumberFormat="1" applyFont="1" applyFill="1" applyBorder="1" applyAlignment="1">
      <alignment horizontal="center" vertical="center"/>
    </xf>
    <xf numFmtId="6" fontId="24" fillId="0" borderId="58" xfId="0" applyNumberFormat="1" applyFont="1" applyFill="1" applyBorder="1" applyAlignment="1">
      <alignment horizontal="center" vertical="center"/>
    </xf>
    <xf numFmtId="164" fontId="21" fillId="7" borderId="23" xfId="0" applyNumberFormat="1" applyFont="1" applyFill="1" applyBorder="1" applyAlignment="1">
      <alignment horizontal="center" vertical="center"/>
    </xf>
    <xf numFmtId="0" fontId="31" fillId="0" borderId="0" xfId="0" applyFont="1"/>
    <xf numFmtId="0" fontId="32" fillId="0" borderId="0" xfId="1" applyFont="1" applyAlignment="1" applyProtection="1"/>
    <xf numFmtId="6" fontId="24" fillId="0" borderId="62" xfId="0" applyNumberFormat="1" applyFont="1" applyFill="1" applyBorder="1" applyAlignment="1">
      <alignment horizontal="center" vertical="center"/>
    </xf>
    <xf numFmtId="9" fontId="26" fillId="0" borderId="63" xfId="0" applyNumberFormat="1" applyFont="1" applyFill="1" applyBorder="1" applyAlignment="1">
      <alignment horizontal="center" vertical="center"/>
    </xf>
    <xf numFmtId="0" fontId="19" fillId="4" borderId="66" xfId="0" applyFont="1" applyFill="1" applyBorder="1" applyAlignment="1">
      <alignment horizontal="center" vertical="center"/>
    </xf>
    <xf numFmtId="164" fontId="19" fillId="4" borderId="18" xfId="0" applyNumberFormat="1" applyFont="1" applyFill="1" applyBorder="1" applyAlignment="1">
      <alignment horizontal="center" vertical="center" wrapText="1"/>
    </xf>
    <xf numFmtId="0" fontId="19" fillId="4" borderId="18" xfId="0" applyFont="1" applyFill="1" applyBorder="1" applyAlignment="1">
      <alignment horizontal="center" vertical="center" wrapText="1"/>
    </xf>
    <xf numFmtId="0" fontId="21" fillId="9" borderId="4" xfId="0" applyFont="1" applyFill="1" applyBorder="1" applyAlignment="1">
      <alignment horizontal="center" vertical="center"/>
    </xf>
    <xf numFmtId="0" fontId="19" fillId="9" borderId="3" xfId="0" applyFont="1" applyFill="1" applyBorder="1" applyAlignment="1">
      <alignment horizontal="center" vertical="center"/>
    </xf>
    <xf numFmtId="0" fontId="17" fillId="0" borderId="1" xfId="0" applyFont="1" applyBorder="1" applyAlignment="1">
      <alignment vertical="center" wrapText="1"/>
    </xf>
    <xf numFmtId="0" fontId="17" fillId="0" borderId="2" xfId="0" applyFont="1" applyBorder="1" applyAlignment="1">
      <alignment vertical="center" wrapText="1"/>
    </xf>
    <xf numFmtId="49" fontId="11" fillId="0" borderId="16" xfId="1" applyNumberFormat="1" applyFont="1" applyBorder="1" applyAlignment="1" applyProtection="1">
      <alignment horizontal="center" vertical="center"/>
    </xf>
    <xf numFmtId="14" fontId="11" fillId="7" borderId="16" xfId="1" applyNumberFormat="1" applyFont="1" applyFill="1" applyBorder="1" applyAlignment="1" applyProtection="1">
      <alignment horizontal="center" vertical="center"/>
    </xf>
    <xf numFmtId="0" fontId="17" fillId="7" borderId="1" xfId="0" applyFont="1" applyFill="1" applyBorder="1" applyAlignment="1">
      <alignment vertical="center" wrapText="1"/>
    </xf>
    <xf numFmtId="0" fontId="3" fillId="7" borderId="55" xfId="1" applyFont="1" applyFill="1" applyBorder="1" applyAlignment="1" applyProtection="1">
      <alignment horizontal="left" vertical="center"/>
    </xf>
    <xf numFmtId="14" fontId="11" fillId="10" borderId="16" xfId="1" applyNumberFormat="1" applyFont="1" applyFill="1" applyBorder="1" applyAlignment="1" applyProtection="1">
      <alignment horizontal="center" vertical="center" wrapText="1"/>
    </xf>
    <xf numFmtId="14" fontId="24" fillId="10" borderId="18" xfId="0" applyNumberFormat="1" applyFont="1" applyFill="1" applyBorder="1" applyAlignment="1">
      <alignment horizontal="center" vertical="center" wrapText="1"/>
    </xf>
    <xf numFmtId="165" fontId="26" fillId="0" borderId="63" xfId="0" applyNumberFormat="1" applyFont="1" applyFill="1" applyBorder="1" applyAlignment="1">
      <alignment horizontal="center" vertical="center"/>
    </xf>
    <xf numFmtId="164" fontId="26" fillId="0" borderId="63" xfId="0" applyNumberFormat="1" applyFont="1" applyFill="1" applyBorder="1" applyAlignment="1">
      <alignment horizontal="center" vertical="center"/>
    </xf>
    <xf numFmtId="6" fontId="26" fillId="0" borderId="63" xfId="0" applyNumberFormat="1" applyFont="1" applyFill="1" applyBorder="1" applyAlignment="1">
      <alignment horizontal="center" vertical="center"/>
    </xf>
    <xf numFmtId="0" fontId="15" fillId="0" borderId="0" xfId="1" applyFill="1" applyAlignment="1" applyProtection="1"/>
    <xf numFmtId="0" fontId="37" fillId="0" borderId="0" xfId="0" applyFont="1" applyFill="1"/>
    <xf numFmtId="0" fontId="19" fillId="5" borderId="67"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4" xfId="0" applyFont="1" applyFill="1" applyBorder="1" applyAlignment="1">
      <alignment horizontal="center" vertical="center"/>
    </xf>
    <xf numFmtId="9" fontId="26" fillId="0" borderId="68" xfId="0" applyNumberFormat="1" applyFont="1" applyFill="1" applyBorder="1" applyAlignment="1">
      <alignment horizontal="center" vertical="center"/>
    </xf>
    <xf numFmtId="0" fontId="20" fillId="5" borderId="61" xfId="0" applyFont="1" applyFill="1" applyBorder="1" applyAlignment="1">
      <alignment horizontal="center" vertical="center"/>
    </xf>
    <xf numFmtId="0" fontId="19" fillId="4" borderId="62" xfId="0" applyFont="1" applyFill="1" applyBorder="1" applyAlignment="1">
      <alignment horizontal="center" vertical="center"/>
    </xf>
    <xf numFmtId="164" fontId="19" fillId="4" borderId="63" xfId="0" applyNumberFormat="1" applyFont="1" applyFill="1" applyBorder="1" applyAlignment="1">
      <alignment horizontal="center" vertical="center" wrapText="1"/>
    </xf>
    <xf numFmtId="0" fontId="19" fillId="4" borderId="63" xfId="0" applyFont="1" applyFill="1" applyBorder="1" applyAlignment="1">
      <alignment horizontal="center" vertical="center" wrapText="1"/>
    </xf>
    <xf numFmtId="0" fontId="20" fillId="5" borderId="4" xfId="0" applyFont="1" applyFill="1" applyBorder="1" applyAlignment="1">
      <alignment horizontal="center" vertical="center"/>
    </xf>
    <xf numFmtId="0" fontId="19" fillId="0" borderId="12" xfId="0" applyFont="1" applyFill="1" applyBorder="1" applyAlignment="1">
      <alignment horizontal="center" vertical="center" wrapText="1"/>
    </xf>
    <xf numFmtId="9" fontId="20" fillId="0" borderId="21" xfId="0" applyNumberFormat="1" applyFont="1" applyFill="1" applyBorder="1" applyAlignment="1">
      <alignment horizontal="center" vertical="center" wrapText="1"/>
    </xf>
    <xf numFmtId="10" fontId="20" fillId="8" borderId="21" xfId="0" applyNumberFormat="1" applyFont="1" applyFill="1" applyBorder="1" applyAlignment="1">
      <alignment horizontal="center" vertical="center" wrapText="1"/>
    </xf>
    <xf numFmtId="10" fontId="20" fillId="0" borderId="21" xfId="0" applyNumberFormat="1" applyFont="1" applyFill="1" applyBorder="1" applyAlignment="1">
      <alignment horizontal="center" vertical="center" wrapText="1"/>
    </xf>
    <xf numFmtId="0" fontId="20" fillId="0" borderId="21" xfId="0" applyFont="1" applyFill="1" applyBorder="1" applyAlignment="1">
      <alignment horizontal="center" vertical="center" wrapText="1"/>
    </xf>
    <xf numFmtId="10" fontId="20" fillId="8" borderId="43" xfId="0" applyNumberFormat="1" applyFont="1" applyFill="1" applyBorder="1" applyAlignment="1">
      <alignment horizontal="center" vertical="center" wrapText="1"/>
    </xf>
    <xf numFmtId="49" fontId="11" fillId="10" borderId="16" xfId="1" applyNumberFormat="1" applyFont="1" applyFill="1" applyBorder="1" applyAlignment="1" applyProtection="1">
      <alignment horizontal="center" vertical="center"/>
    </xf>
    <xf numFmtId="0" fontId="11" fillId="10" borderId="16" xfId="1" applyFont="1" applyFill="1" applyBorder="1" applyAlignment="1" applyProtection="1">
      <alignment horizontal="center" vertical="center"/>
    </xf>
    <xf numFmtId="0" fontId="15" fillId="0" borderId="0" xfId="1" applyAlignment="1" applyProtection="1"/>
    <xf numFmtId="0" fontId="33" fillId="0" borderId="9" xfId="0" applyFont="1" applyBorder="1" applyAlignment="1">
      <alignment horizontal="left"/>
    </xf>
    <xf numFmtId="0" fontId="25" fillId="0" borderId="10" xfId="0" applyFont="1" applyBorder="1" applyAlignment="1">
      <alignment horizontal="left"/>
    </xf>
    <xf numFmtId="0" fontId="25" fillId="0" borderId="11" xfId="0" applyFont="1" applyBorder="1" applyAlignment="1">
      <alignment horizontal="left"/>
    </xf>
    <xf numFmtId="0" fontId="8" fillId="0" borderId="32" xfId="0" applyFont="1" applyFill="1" applyBorder="1" applyAlignment="1">
      <alignment horizontal="center" vertical="center"/>
    </xf>
    <xf numFmtId="0" fontId="19" fillId="5" borderId="33" xfId="0" applyFont="1" applyFill="1" applyBorder="1" applyAlignment="1">
      <alignment horizontal="left" vertical="center" wrapText="1"/>
    </xf>
    <xf numFmtId="0" fontId="19" fillId="5" borderId="5" xfId="0" applyFont="1" applyFill="1" applyBorder="1" applyAlignment="1">
      <alignment horizontal="left" vertical="center" wrapText="1"/>
    </xf>
    <xf numFmtId="0" fontId="19" fillId="5" borderId="28" xfId="0" applyFont="1" applyFill="1" applyBorder="1" applyAlignment="1">
      <alignment horizontal="left" vertical="center" wrapText="1"/>
    </xf>
    <xf numFmtId="0" fontId="19" fillId="5" borderId="27"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0" borderId="33"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6" fontId="11" fillId="7" borderId="65" xfId="1" applyNumberFormat="1" applyFont="1" applyFill="1" applyBorder="1" applyAlignment="1" applyProtection="1">
      <alignment horizontal="center" vertical="center" wrapText="1"/>
    </xf>
    <xf numFmtId="6" fontId="11" fillId="7" borderId="6" xfId="1" applyNumberFormat="1" applyFont="1" applyFill="1" applyBorder="1" applyAlignment="1" applyProtection="1">
      <alignment horizontal="center" vertical="center" wrapText="1"/>
    </xf>
    <xf numFmtId="6" fontId="11" fillId="7" borderId="56" xfId="1" applyNumberFormat="1" applyFont="1" applyFill="1" applyBorder="1" applyAlignment="1" applyProtection="1">
      <alignment horizontal="center" vertical="center" wrapText="1"/>
    </xf>
    <xf numFmtId="0" fontId="11" fillId="7" borderId="56" xfId="1" applyFont="1" applyFill="1" applyBorder="1" applyAlignment="1" applyProtection="1">
      <alignment horizontal="center" vertical="center" wrapText="1"/>
    </xf>
    <xf numFmtId="0" fontId="11" fillId="7" borderId="57" xfId="1" applyFont="1" applyFill="1" applyBorder="1" applyAlignment="1" applyProtection="1">
      <alignment horizontal="center" vertical="center" wrapText="1"/>
    </xf>
    <xf numFmtId="0" fontId="16" fillId="0" borderId="0" xfId="0" applyFont="1" applyBorder="1" applyAlignment="1">
      <alignment horizontal="center" vertical="center"/>
    </xf>
    <xf numFmtId="0" fontId="8" fillId="5" borderId="36" xfId="0" applyFont="1" applyFill="1" applyBorder="1" applyAlignment="1">
      <alignment horizontal="center" vertical="center"/>
    </xf>
    <xf numFmtId="0" fontId="21" fillId="5" borderId="1" xfId="0" applyFont="1" applyFill="1" applyBorder="1" applyAlignment="1">
      <alignment horizontal="center" vertical="center"/>
    </xf>
    <xf numFmtId="0" fontId="19" fillId="5" borderId="1" xfId="0" applyFont="1" applyFill="1" applyBorder="1" applyAlignment="1">
      <alignment horizontal="center" vertical="center"/>
    </xf>
    <xf numFmtId="0" fontId="25" fillId="0" borderId="0" xfId="0" applyFont="1" applyAlignment="1">
      <alignment horizontal="center"/>
    </xf>
    <xf numFmtId="0" fontId="11" fillId="0" borderId="0" xfId="1" applyFont="1" applyBorder="1" applyAlignment="1" applyProtection="1">
      <alignment horizontal="center" wrapText="1"/>
    </xf>
    <xf numFmtId="0" fontId="19" fillId="5" borderId="51" xfId="0" applyFont="1" applyFill="1" applyBorder="1" applyAlignment="1">
      <alignment horizontal="center" vertical="center" wrapText="1"/>
    </xf>
    <xf numFmtId="0" fontId="19" fillId="5" borderId="54" xfId="0" applyFont="1" applyFill="1" applyBorder="1" applyAlignment="1">
      <alignment horizontal="center" vertical="center" wrapText="1"/>
    </xf>
    <xf numFmtId="0" fontId="19" fillId="5" borderId="22" xfId="0" applyFont="1" applyFill="1" applyBorder="1" applyAlignment="1">
      <alignment horizontal="center" vertical="center" wrapText="1"/>
    </xf>
    <xf numFmtId="0" fontId="33" fillId="0" borderId="7" xfId="0" applyFont="1" applyBorder="1" applyAlignment="1">
      <alignment horizontal="left" wrapText="1"/>
    </xf>
    <xf numFmtId="0" fontId="25" fillId="0" borderId="0" xfId="0" applyFont="1" applyBorder="1" applyAlignment="1">
      <alignment horizontal="left" wrapText="1"/>
    </xf>
    <xf numFmtId="0" fontId="25" fillId="0" borderId="8" xfId="0" applyFont="1" applyBorder="1" applyAlignment="1">
      <alignment horizontal="left" wrapText="1"/>
    </xf>
    <xf numFmtId="0" fontId="25" fillId="0" borderId="7" xfId="0" applyFont="1" applyBorder="1" applyAlignment="1">
      <alignment horizontal="left" wrapText="1"/>
    </xf>
    <xf numFmtId="164" fontId="19" fillId="4" borderId="63" xfId="0" applyNumberFormat="1" applyFont="1" applyFill="1" applyBorder="1" applyAlignment="1">
      <alignment horizontal="center" vertical="center" wrapText="1"/>
    </xf>
    <xf numFmtId="0" fontId="19" fillId="4" borderId="64" xfId="0" applyFont="1" applyFill="1" applyBorder="1" applyAlignment="1">
      <alignment horizontal="center" vertical="center" wrapText="1"/>
    </xf>
    <xf numFmtId="164" fontId="19" fillId="4" borderId="18" xfId="0" applyNumberFormat="1"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5" borderId="60" xfId="0" applyFont="1" applyFill="1" applyBorder="1" applyAlignment="1">
      <alignment horizontal="center" vertical="center"/>
    </xf>
    <xf numFmtId="0" fontId="19" fillId="5" borderId="61" xfId="0" applyFont="1" applyFill="1" applyBorder="1" applyAlignment="1">
      <alignment horizontal="center" vertical="center"/>
    </xf>
    <xf numFmtId="0" fontId="34" fillId="0" borderId="59" xfId="0" applyFont="1" applyBorder="1" applyAlignment="1">
      <alignment horizontal="center"/>
    </xf>
    <xf numFmtId="0" fontId="35" fillId="0" borderId="50" xfId="0" applyFont="1" applyBorder="1" applyAlignment="1">
      <alignment horizontal="center"/>
    </xf>
    <xf numFmtId="0" fontId="35" fillId="0" borderId="52" xfId="0" applyFont="1" applyBorder="1" applyAlignment="1">
      <alignment horizontal="center"/>
    </xf>
    <xf numFmtId="10" fontId="19" fillId="8" borderId="34" xfId="0" applyNumberFormat="1" applyFont="1" applyFill="1" applyBorder="1" applyAlignment="1">
      <alignment horizontal="center" vertical="center" wrapText="1"/>
    </xf>
    <xf numFmtId="10" fontId="19" fillId="8" borderId="35" xfId="0" applyNumberFormat="1" applyFont="1" applyFill="1" applyBorder="1" applyAlignment="1">
      <alignment horizontal="center" vertical="center" wrapText="1"/>
    </xf>
    <xf numFmtId="0" fontId="27" fillId="0" borderId="10" xfId="0" applyFont="1" applyBorder="1"/>
    <xf numFmtId="10" fontId="19" fillId="8" borderId="20" xfId="0" applyNumberFormat="1"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5" borderId="20" xfId="0" applyFont="1" applyFill="1" applyBorder="1" applyAlignment="1">
      <alignment horizontal="center" vertical="center" wrapText="1"/>
    </xf>
    <xf numFmtId="0" fontId="19" fillId="0" borderId="26" xfId="0" applyFont="1" applyFill="1" applyBorder="1" applyAlignment="1">
      <alignment horizontal="center" vertical="center" wrapText="1"/>
    </xf>
    <xf numFmtId="0" fontId="19" fillId="0" borderId="14" xfId="0" applyFont="1" applyFill="1" applyBorder="1" applyAlignment="1">
      <alignment horizontal="center" vertical="center" wrapText="1"/>
    </xf>
    <xf numFmtId="9" fontId="19" fillId="0" borderId="27"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3" fillId="2" borderId="45"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47" xfId="0" applyFont="1" applyFill="1" applyBorder="1" applyAlignment="1">
      <alignment horizontal="center" vertical="center"/>
    </xf>
    <xf numFmtId="0" fontId="8" fillId="0" borderId="36" xfId="1" applyFont="1" applyBorder="1" applyAlignment="1" applyProtection="1">
      <alignment horizontal="center" vertical="center"/>
    </xf>
    <xf numFmtId="0" fontId="8" fillId="0" borderId="1" xfId="1" applyFont="1" applyBorder="1" applyAlignment="1" applyProtection="1">
      <alignment horizontal="center" vertical="center"/>
    </xf>
    <xf numFmtId="0" fontId="19" fillId="5" borderId="37"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5" borderId="38" xfId="0" applyFont="1" applyFill="1" applyBorder="1" applyAlignment="1">
      <alignment horizontal="center" vertical="center"/>
    </xf>
    <xf numFmtId="0" fontId="19" fillId="5" borderId="2" xfId="0" applyFont="1" applyFill="1" applyBorder="1" applyAlignment="1">
      <alignment horizontal="center" vertical="center"/>
    </xf>
    <xf numFmtId="0" fontId="6" fillId="5" borderId="2" xfId="1" applyFont="1" applyFill="1" applyBorder="1" applyAlignment="1" applyProtection="1">
      <alignment horizontal="center" vertical="center" wrapText="1"/>
    </xf>
    <xf numFmtId="164" fontId="26" fillId="0" borderId="63" xfId="0" applyNumberFormat="1" applyFont="1" applyFill="1" applyBorder="1" applyAlignment="1">
      <alignment horizontal="center" vertical="center"/>
    </xf>
    <xf numFmtId="9" fontId="6" fillId="5" borderId="38" xfId="1" applyNumberFormat="1" applyFont="1" applyFill="1" applyBorder="1" applyAlignment="1" applyProtection="1">
      <alignment horizontal="center" vertical="center" wrapText="1"/>
    </xf>
    <xf numFmtId="9" fontId="6" fillId="5" borderId="39" xfId="1" applyNumberFormat="1" applyFont="1" applyFill="1" applyBorder="1" applyAlignment="1" applyProtection="1">
      <alignment horizontal="center" vertical="center" wrapText="1"/>
    </xf>
    <xf numFmtId="9" fontId="6" fillId="5" borderId="1" xfId="1" applyNumberFormat="1" applyFont="1" applyFill="1" applyBorder="1" applyAlignment="1" applyProtection="1">
      <alignment horizontal="center" vertical="center" wrapText="1"/>
    </xf>
    <xf numFmtId="9" fontId="6" fillId="5" borderId="13" xfId="1" applyNumberFormat="1" applyFont="1" applyFill="1" applyBorder="1" applyAlignment="1" applyProtection="1">
      <alignment horizontal="center" vertical="center" wrapText="1"/>
    </xf>
    <xf numFmtId="164" fontId="16" fillId="0" borderId="0" xfId="0" applyNumberFormat="1" applyFont="1" applyBorder="1" applyAlignment="1">
      <alignment horizontal="center" vertical="center"/>
    </xf>
    <xf numFmtId="0" fontId="24" fillId="0" borderId="56" xfId="0" applyFont="1" applyBorder="1" applyAlignment="1">
      <alignment horizontal="center" vertical="center"/>
    </xf>
    <xf numFmtId="0" fontId="19" fillId="5" borderId="38" xfId="0" applyFont="1" applyFill="1" applyBorder="1" applyAlignment="1">
      <alignment horizontal="center" vertical="center" wrapText="1"/>
    </xf>
    <xf numFmtId="0" fontId="19" fillId="5" borderId="39"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13" xfId="0" applyFont="1" applyFill="1" applyBorder="1" applyAlignment="1">
      <alignment horizontal="center" vertical="center" wrapText="1"/>
    </xf>
    <xf numFmtId="0" fontId="19" fillId="6" borderId="20" xfId="0" applyFont="1" applyFill="1" applyBorder="1" applyAlignment="1">
      <alignment horizontal="center" vertical="center"/>
    </xf>
    <xf numFmtId="0" fontId="19" fillId="6" borderId="15" xfId="0" applyFont="1" applyFill="1" applyBorder="1" applyAlignment="1">
      <alignment horizontal="center" vertical="center"/>
    </xf>
    <xf numFmtId="164" fontId="26" fillId="0" borderId="56" xfId="0" applyNumberFormat="1" applyFont="1" applyFill="1" applyBorder="1" applyAlignment="1">
      <alignment horizontal="center" vertical="center"/>
    </xf>
    <xf numFmtId="0" fontId="19" fillId="6" borderId="35" xfId="0" applyFont="1" applyFill="1" applyBorder="1" applyAlignment="1">
      <alignment horizontal="center" vertical="center"/>
    </xf>
    <xf numFmtId="6" fontId="11" fillId="7" borderId="63" xfId="1" applyNumberFormat="1" applyFont="1" applyFill="1" applyBorder="1" applyAlignment="1" applyProtection="1">
      <alignment horizontal="center" vertical="center" wrapText="1"/>
    </xf>
    <xf numFmtId="0" fontId="11" fillId="7" borderId="63" xfId="1" applyFont="1" applyFill="1" applyBorder="1" applyAlignment="1" applyProtection="1">
      <alignment horizontal="center" vertical="center" wrapText="1"/>
    </xf>
    <xf numFmtId="0" fontId="11" fillId="7" borderId="64" xfId="1" applyFont="1" applyFill="1" applyBorder="1" applyAlignment="1" applyProtection="1">
      <alignment horizontal="center" vertical="center" wrapText="1"/>
    </xf>
    <xf numFmtId="0" fontId="9" fillId="3" borderId="5" xfId="0" applyFont="1" applyFill="1" applyBorder="1" applyAlignment="1">
      <alignment horizontal="center" vertical="center"/>
    </xf>
    <xf numFmtId="0" fontId="6" fillId="5" borderId="49" xfId="1" applyFont="1" applyFill="1" applyBorder="1" applyAlignment="1" applyProtection="1">
      <alignment horizontal="center" vertical="center"/>
    </xf>
    <xf numFmtId="0" fontId="6" fillId="5" borderId="1" xfId="1" applyFont="1" applyFill="1" applyBorder="1" applyAlignment="1" applyProtection="1">
      <alignment horizontal="center" vertical="center"/>
    </xf>
    <xf numFmtId="0" fontId="6" fillId="5" borderId="1" xfId="1" applyFont="1" applyFill="1" applyBorder="1" applyAlignment="1" applyProtection="1">
      <alignment horizontal="center" vertical="center" wrapText="1"/>
    </xf>
    <xf numFmtId="0" fontId="19" fillId="5" borderId="48"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2" xfId="0" applyFont="1" applyFill="1" applyBorder="1" applyAlignment="1">
      <alignment horizontal="center" vertical="center"/>
    </xf>
    <xf numFmtId="165" fontId="26" fillId="0" borderId="63" xfId="0" applyNumberFormat="1" applyFont="1" applyFill="1" applyBorder="1" applyAlignment="1">
      <alignment horizontal="center" vertical="center"/>
    </xf>
    <xf numFmtId="6" fontId="26" fillId="0" borderId="63" xfId="0" applyNumberFormat="1" applyFont="1" applyFill="1" applyBorder="1" applyAlignment="1">
      <alignment horizontal="center" vertical="center"/>
    </xf>
    <xf numFmtId="0" fontId="26" fillId="0" borderId="63" xfId="0" applyNumberFormat="1" applyFont="1" applyFill="1" applyBorder="1" applyAlignment="1">
      <alignment horizontal="center" vertical="center"/>
    </xf>
    <xf numFmtId="0" fontId="20" fillId="6" borderId="15" xfId="0" applyFont="1" applyFill="1" applyBorder="1" applyAlignment="1">
      <alignment horizontal="center" vertical="center"/>
    </xf>
    <xf numFmtId="0" fontId="19" fillId="5" borderId="21" xfId="0" applyFont="1" applyFill="1" applyBorder="1" applyAlignment="1">
      <alignment horizontal="center" vertical="center"/>
    </xf>
    <xf numFmtId="10" fontId="19" fillId="0" borderId="20"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9" fontId="6" fillId="5" borderId="2" xfId="1" applyNumberFormat="1" applyFont="1" applyFill="1" applyBorder="1" applyAlignment="1" applyProtection="1">
      <alignment horizontal="center" vertical="center" wrapText="1"/>
    </xf>
    <xf numFmtId="9" fontId="6" fillId="5" borderId="24" xfId="1" applyNumberFormat="1" applyFont="1" applyFill="1" applyBorder="1" applyAlignment="1" applyProtection="1">
      <alignment horizontal="center" vertical="center" wrapText="1"/>
    </xf>
    <xf numFmtId="164" fontId="16" fillId="0" borderId="0" xfId="0" applyNumberFormat="1" applyFont="1" applyFill="1" applyBorder="1" applyAlignment="1">
      <alignment horizontal="center" vertical="center"/>
    </xf>
    <xf numFmtId="0" fontId="19" fillId="5" borderId="37" xfId="0" applyFont="1" applyFill="1" applyBorder="1" applyAlignment="1">
      <alignment horizontal="center" vertical="center"/>
    </xf>
    <xf numFmtId="0" fontId="19" fillId="5" borderId="39" xfId="0" applyFont="1" applyFill="1" applyBorder="1" applyAlignment="1">
      <alignment horizontal="center" vertical="center"/>
    </xf>
    <xf numFmtId="0" fontId="19" fillId="5" borderId="24" xfId="0" applyFont="1" applyFill="1" applyBorder="1" applyAlignment="1">
      <alignment horizontal="center" vertical="center"/>
    </xf>
    <xf numFmtId="0" fontId="19" fillId="5" borderId="27" xfId="0" applyFont="1" applyFill="1" applyBorder="1" applyAlignment="1">
      <alignment horizontal="center" vertical="center"/>
    </xf>
    <xf numFmtId="0" fontId="19" fillId="5" borderId="36" xfId="0" applyFont="1" applyFill="1" applyBorder="1" applyAlignment="1">
      <alignment horizontal="center" vertical="center"/>
    </xf>
    <xf numFmtId="0" fontId="19" fillId="5" borderId="31" xfId="0" applyFont="1" applyFill="1" applyBorder="1" applyAlignment="1">
      <alignment horizontal="center" vertical="center"/>
    </xf>
    <xf numFmtId="0" fontId="24" fillId="0" borderId="63" xfId="0" applyFont="1" applyBorder="1" applyAlignment="1">
      <alignment horizontal="center" vertical="center"/>
    </xf>
    <xf numFmtId="0" fontId="6" fillId="5" borderId="27" xfId="1" applyFont="1" applyFill="1" applyBorder="1" applyAlignment="1" applyProtection="1">
      <alignment horizontal="center" vertical="center" wrapText="1"/>
    </xf>
    <xf numFmtId="0" fontId="6" fillId="5" borderId="34" xfId="1" applyFont="1" applyFill="1" applyBorder="1" applyAlignment="1" applyProtection="1">
      <alignment horizontal="center" vertical="center" wrapText="1"/>
    </xf>
    <xf numFmtId="0" fontId="19" fillId="5" borderId="25" xfId="0" applyFont="1" applyFill="1" applyBorder="1" applyAlignment="1">
      <alignment horizontal="center" vertical="center" wrapText="1"/>
    </xf>
    <xf numFmtId="0" fontId="19" fillId="5" borderId="60" xfId="0" applyFont="1" applyFill="1" applyBorder="1" applyAlignment="1">
      <alignment horizontal="center" vertical="center" wrapText="1"/>
    </xf>
    <xf numFmtId="0" fontId="19" fillId="6" borderId="40" xfId="0" applyFont="1" applyFill="1" applyBorder="1" applyAlignment="1">
      <alignment horizontal="center" vertical="center"/>
    </xf>
    <xf numFmtId="0" fontId="6" fillId="5" borderId="24" xfId="1" applyFont="1" applyFill="1" applyBorder="1" applyAlignment="1" applyProtection="1">
      <alignment horizontal="center" vertical="center" wrapText="1"/>
    </xf>
    <xf numFmtId="164" fontId="24" fillId="7" borderId="63" xfId="0" applyNumberFormat="1" applyFont="1" applyFill="1" applyBorder="1" applyAlignment="1">
      <alignment horizontal="center" vertical="center"/>
    </xf>
    <xf numFmtId="164" fontId="24" fillId="7" borderId="56" xfId="0" applyNumberFormat="1" applyFont="1" applyFill="1" applyBorder="1" applyAlignment="1">
      <alignment horizontal="center" vertical="center"/>
    </xf>
    <xf numFmtId="0" fontId="6" fillId="5" borderId="21" xfId="1" applyFont="1" applyFill="1" applyBorder="1" applyAlignment="1" applyProtection="1">
      <alignment horizontal="center" vertical="center" wrapText="1"/>
    </xf>
    <xf numFmtId="0" fontId="6" fillId="5" borderId="43" xfId="1" applyFont="1" applyFill="1" applyBorder="1" applyAlignment="1" applyProtection="1">
      <alignment horizontal="center" vertical="center" wrapText="1"/>
    </xf>
    <xf numFmtId="164" fontId="16" fillId="0" borderId="0" xfId="0" applyNumberFormat="1" applyFont="1" applyFill="1" applyBorder="1" applyAlignment="1">
      <alignment horizontal="center" vertical="center" wrapText="1"/>
    </xf>
    <xf numFmtId="0" fontId="19" fillId="5" borderId="44" xfId="0" applyFont="1" applyFill="1" applyBorder="1" applyAlignment="1">
      <alignment horizontal="center" vertical="center"/>
    </xf>
    <xf numFmtId="6" fontId="24" fillId="0" borderId="65" xfId="0" applyNumberFormat="1" applyFont="1" applyBorder="1" applyAlignment="1">
      <alignment horizontal="center"/>
    </xf>
    <xf numFmtId="6" fontId="24" fillId="0" borderId="68" xfId="0" applyNumberFormat="1" applyFont="1" applyBorder="1" applyAlignment="1">
      <alignment horizontal="center"/>
    </xf>
  </cellXfs>
  <cellStyles count="2">
    <cellStyle name="Hypertextový odkaz" xfId="1" builtinId="8"/>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14</xdr:col>
      <xdr:colOff>774700</xdr:colOff>
      <xdr:row>32</xdr:row>
      <xdr:rowOff>38100</xdr:rowOff>
    </xdr:from>
    <xdr:ext cx="184731" cy="264560"/>
    <xdr:sp macro="" textlink="">
      <xdr:nvSpPr>
        <xdr:cNvPr id="2" name="TextovéPole 1">
          <a:extLst>
            <a:ext uri="{FF2B5EF4-FFF2-40B4-BE49-F238E27FC236}">
              <a16:creationId xmlns:a16="http://schemas.microsoft.com/office/drawing/2014/main" id="{390E20E9-C51B-284A-B6FE-CCAE5C399465}"/>
            </a:ext>
          </a:extLst>
        </xdr:cNvPr>
        <xdr:cNvSpPr txBox="1"/>
      </xdr:nvSpPr>
      <xdr:spPr>
        <a:xfrm>
          <a:off x="25088144"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codexisuno.cz/0af" TargetMode="External"/><Relationship Id="rId7" Type="http://schemas.openxmlformats.org/officeDocument/2006/relationships/drawing" Target="../drawings/drawing1.xml"/><Relationship Id="rId2" Type="http://schemas.openxmlformats.org/officeDocument/2006/relationships/hyperlink" Target="http://codexisuno.cz/04B" TargetMode="External"/><Relationship Id="rId1" Type="http://schemas.openxmlformats.org/officeDocument/2006/relationships/hyperlink" Target="http://codexisuno.cz/0ad" TargetMode="External"/><Relationship Id="rId6" Type="http://schemas.openxmlformats.org/officeDocument/2006/relationships/hyperlink" Target="https://eportal.cssz.cz/documents/20122/35805/OSVC_2021_Pokyny_k_vyplneni.pdf/da48a4e2-27c7-0439-4124-95fc4710ddc4?t=1643185055063" TargetMode="External"/><Relationship Id="rId5" Type="http://schemas.openxmlformats.org/officeDocument/2006/relationships/hyperlink" Target="http://codexisuno.cz/0ah" TargetMode="External"/><Relationship Id="rId10" Type="http://schemas.openxmlformats.org/officeDocument/2006/relationships/comments" Target="../comments1.xml"/><Relationship Id="rId4" Type="http://schemas.openxmlformats.org/officeDocument/2006/relationships/hyperlink" Target="http://codexisuno.cz/00R" TargetMode="External"/><Relationship Id="rId9"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56"/>
  <sheetViews>
    <sheetView tabSelected="1" view="pageLayout" zoomScale="80" zoomScaleNormal="50" zoomScaleSheetLayoutView="90" zoomScalePageLayoutView="80" workbookViewId="0">
      <selection activeCell="H11" sqref="H11"/>
    </sheetView>
  </sheetViews>
  <sheetFormatPr baseColWidth="10" defaultColWidth="12.83203125" defaultRowHeight="15"/>
  <cols>
    <col min="1" max="1" width="20.83203125" customWidth="1"/>
    <col min="2" max="2" width="20.33203125" customWidth="1"/>
    <col min="3" max="3" width="24.33203125" customWidth="1"/>
    <col min="4" max="4" width="20.33203125" customWidth="1"/>
    <col min="5" max="5" width="22.33203125" customWidth="1"/>
    <col min="6" max="7" width="23.5" customWidth="1"/>
    <col min="8" max="8" width="25.33203125" bestFit="1" customWidth="1"/>
    <col min="9" max="9" width="14.6640625" customWidth="1"/>
    <col min="10" max="10" width="25.83203125" customWidth="1"/>
    <col min="11" max="11" width="26.33203125" bestFit="1" customWidth="1"/>
    <col min="12" max="12" width="26.6640625" customWidth="1"/>
    <col min="13" max="13" width="26.33203125" customWidth="1"/>
    <col min="14" max="15" width="26.6640625" customWidth="1"/>
    <col min="16" max="16" width="1.5" customWidth="1"/>
  </cols>
  <sheetData>
    <row r="1" spans="2:23" ht="16" thickBot="1"/>
    <row r="2" spans="2:23" ht="35" customHeight="1" thickTop="1" thickBot="1">
      <c r="B2" s="171" t="s">
        <v>90</v>
      </c>
      <c r="C2" s="172"/>
      <c r="D2" s="172"/>
      <c r="E2" s="172"/>
      <c r="F2" s="172"/>
      <c r="G2" s="172"/>
      <c r="H2" s="172"/>
      <c r="I2" s="172"/>
      <c r="J2" s="172"/>
      <c r="K2" s="172"/>
      <c r="L2" s="172"/>
      <c r="M2" s="172"/>
      <c r="N2" s="172"/>
      <c r="O2" s="173"/>
      <c r="P2" s="18"/>
    </row>
    <row r="3" spans="2:23" ht="31" customHeight="1" thickTop="1" thickBot="1">
      <c r="B3" s="123" t="s">
        <v>39</v>
      </c>
      <c r="C3" s="123"/>
      <c r="D3" s="123"/>
      <c r="E3" s="123"/>
      <c r="F3" s="123"/>
      <c r="G3" s="123"/>
      <c r="H3" s="123"/>
      <c r="I3" s="123"/>
      <c r="J3" s="123"/>
      <c r="K3" s="123"/>
      <c r="L3" s="123"/>
      <c r="M3" s="123"/>
      <c r="N3" s="123"/>
      <c r="O3" s="123"/>
      <c r="P3" s="8"/>
    </row>
    <row r="4" spans="2:23" ht="25" thickBot="1">
      <c r="B4" s="200" t="s">
        <v>91</v>
      </c>
      <c r="C4" s="200"/>
      <c r="D4" s="200"/>
      <c r="E4" s="200"/>
      <c r="F4" s="200"/>
      <c r="G4" s="200"/>
      <c r="H4" s="200"/>
      <c r="I4" s="200"/>
      <c r="J4" s="200"/>
      <c r="K4" s="200"/>
      <c r="L4" s="200"/>
      <c r="M4" s="200"/>
      <c r="N4" s="200"/>
      <c r="O4" s="200"/>
      <c r="P4" s="8"/>
    </row>
    <row r="5" spans="2:23" ht="15" customHeight="1" thickBot="1">
      <c r="B5" s="8"/>
      <c r="C5" s="8"/>
      <c r="D5" s="8"/>
      <c r="E5" s="8"/>
      <c r="F5" s="8"/>
      <c r="G5" s="8"/>
      <c r="H5" s="8"/>
      <c r="I5" s="8"/>
      <c r="J5" s="8"/>
      <c r="K5" s="8"/>
      <c r="L5" s="8"/>
      <c r="M5" s="8"/>
      <c r="N5" s="8"/>
      <c r="O5" s="8"/>
      <c r="P5" s="8"/>
    </row>
    <row r="6" spans="2:23" s="9" customFormat="1" ht="23.25" customHeight="1">
      <c r="B6" s="226" t="s">
        <v>7</v>
      </c>
      <c r="C6" s="235" t="s">
        <v>10</v>
      </c>
      <c r="D6" s="179"/>
      <c r="E6" s="179"/>
      <c r="F6" s="179"/>
      <c r="G6" s="179"/>
      <c r="H6" s="179"/>
      <c r="I6" s="179"/>
      <c r="J6" s="179"/>
      <c r="K6" s="179"/>
      <c r="L6" s="189" t="s">
        <v>68</v>
      </c>
      <c r="M6" s="189"/>
      <c r="N6" s="189"/>
      <c r="O6" s="190"/>
      <c r="P6" s="8"/>
    </row>
    <row r="7" spans="2:23" s="9" customFormat="1" ht="24">
      <c r="B7" s="145"/>
      <c r="C7" s="201" t="s">
        <v>13</v>
      </c>
      <c r="D7" s="202"/>
      <c r="E7" s="202"/>
      <c r="F7" s="202"/>
      <c r="G7" s="202"/>
      <c r="H7" s="202"/>
      <c r="I7" s="202"/>
      <c r="J7" s="202"/>
      <c r="K7" s="202"/>
      <c r="L7" s="191"/>
      <c r="M7" s="191"/>
      <c r="N7" s="191"/>
      <c r="O7" s="192"/>
      <c r="P7" s="8"/>
    </row>
    <row r="8" spans="2:23" s="9" customFormat="1" ht="24" customHeight="1" thickBot="1">
      <c r="B8" s="145"/>
      <c r="C8" s="204" t="s">
        <v>3</v>
      </c>
      <c r="D8" s="180"/>
      <c r="E8" s="180"/>
      <c r="F8" s="180"/>
      <c r="G8" s="180"/>
      <c r="H8" s="180"/>
      <c r="I8" s="180" t="s">
        <v>4</v>
      </c>
      <c r="J8" s="180"/>
      <c r="K8" s="180"/>
      <c r="L8" s="181" t="s">
        <v>17</v>
      </c>
      <c r="M8" s="181"/>
      <c r="N8" s="181"/>
      <c r="O8" s="229"/>
      <c r="P8" s="8"/>
    </row>
    <row r="9" spans="2:23" s="9" customFormat="1" ht="24">
      <c r="B9" s="145"/>
      <c r="C9" s="205" t="s">
        <v>6</v>
      </c>
      <c r="D9" s="193" t="s">
        <v>46</v>
      </c>
      <c r="E9" s="193"/>
      <c r="F9" s="193" t="s">
        <v>40</v>
      </c>
      <c r="G9" s="193"/>
      <c r="H9" s="48" t="s">
        <v>41</v>
      </c>
      <c r="I9" s="193" t="s">
        <v>6</v>
      </c>
      <c r="J9" s="48" t="s">
        <v>40</v>
      </c>
      <c r="K9" s="48" t="s">
        <v>44</v>
      </c>
      <c r="L9" s="193" t="s">
        <v>3</v>
      </c>
      <c r="M9" s="193"/>
      <c r="N9" s="193" t="s">
        <v>4</v>
      </c>
      <c r="O9" s="228"/>
      <c r="P9" s="8"/>
    </row>
    <row r="10" spans="2:23" s="9" customFormat="1" ht="25" thickBot="1">
      <c r="B10" s="145"/>
      <c r="C10" s="206"/>
      <c r="D10" s="210" t="s">
        <v>47</v>
      </c>
      <c r="E10" s="210"/>
      <c r="F10" s="210" t="s">
        <v>42</v>
      </c>
      <c r="G10" s="210"/>
      <c r="H10" s="47" t="s">
        <v>51</v>
      </c>
      <c r="I10" s="194"/>
      <c r="J10" s="47" t="s">
        <v>43</v>
      </c>
      <c r="K10" s="47" t="s">
        <v>45</v>
      </c>
      <c r="L10" s="194" t="s">
        <v>69</v>
      </c>
      <c r="M10" s="194"/>
      <c r="N10" s="194" t="s">
        <v>70</v>
      </c>
      <c r="O10" s="196"/>
      <c r="P10" s="8"/>
    </row>
    <row r="11" spans="2:23" s="9" customFormat="1" ht="16" customHeight="1" thickBot="1">
      <c r="B11" s="227"/>
      <c r="C11" s="102">
        <v>1</v>
      </c>
      <c r="D11" s="220">
        <v>2</v>
      </c>
      <c r="E11" s="220"/>
      <c r="F11" s="220">
        <v>3</v>
      </c>
      <c r="G11" s="220"/>
      <c r="H11" s="103">
        <v>4</v>
      </c>
      <c r="I11" s="103">
        <v>5</v>
      </c>
      <c r="J11" s="103">
        <v>6</v>
      </c>
      <c r="K11" s="103">
        <v>7</v>
      </c>
      <c r="L11" s="224">
        <v>8</v>
      </c>
      <c r="M11" s="224"/>
      <c r="N11" s="224">
        <v>9</v>
      </c>
      <c r="O11" s="225"/>
      <c r="P11" s="8"/>
    </row>
    <row r="12" spans="2:23" s="9" customFormat="1" ht="28" customHeight="1" thickBot="1">
      <c r="B12" s="104">
        <v>2022</v>
      </c>
      <c r="C12" s="105">
        <v>0.25</v>
      </c>
      <c r="D12" s="207">
        <v>38911</v>
      </c>
      <c r="E12" s="207"/>
      <c r="F12" s="208">
        <f>CEILING(D12*C12,1)</f>
        <v>9728</v>
      </c>
      <c r="G12" s="209"/>
      <c r="H12" s="99">
        <f>F12*12</f>
        <v>116736</v>
      </c>
      <c r="I12" s="83">
        <v>0.1</v>
      </c>
      <c r="J12" s="97">
        <f>CEILING(D12*I12,1)</f>
        <v>3892</v>
      </c>
      <c r="K12" s="99">
        <f>J12*12</f>
        <v>46704</v>
      </c>
      <c r="L12" s="132">
        <f>CEILING(F12*29.2%,1)</f>
        <v>2841</v>
      </c>
      <c r="M12" s="133"/>
      <c r="N12" s="132">
        <f>CEILING(J12*29.2%,1)</f>
        <v>1137</v>
      </c>
      <c r="O12" s="133"/>
      <c r="P12" s="8"/>
    </row>
    <row r="13" spans="2:23" s="9" customFormat="1" ht="28" customHeight="1" thickBot="1">
      <c r="B13" s="110">
        <v>2021</v>
      </c>
      <c r="C13" s="105">
        <v>0.25</v>
      </c>
      <c r="D13" s="236">
        <v>35441</v>
      </c>
      <c r="E13" s="237"/>
      <c r="F13" s="208">
        <f>CEILING(D13*C13,1)</f>
        <v>8861</v>
      </c>
      <c r="G13" s="209"/>
      <c r="H13" s="99">
        <f>F13*12</f>
        <v>106332</v>
      </c>
      <c r="I13" s="83">
        <v>0.1</v>
      </c>
      <c r="J13" s="97">
        <f>CEILING(D13*I13,1)</f>
        <v>3545</v>
      </c>
      <c r="K13" s="99">
        <f>J13*12</f>
        <v>42540</v>
      </c>
      <c r="L13" s="132">
        <f>CEILING(F13*29.2%,1)</f>
        <v>2588</v>
      </c>
      <c r="M13" s="133"/>
      <c r="N13" s="132">
        <f>CEILING(J13*29.2%,1)</f>
        <v>1036</v>
      </c>
      <c r="O13" s="133"/>
      <c r="P13" s="8"/>
    </row>
    <row r="14" spans="2:23" ht="24.75" customHeight="1" thickBot="1">
      <c r="B14" s="1"/>
      <c r="C14" s="2"/>
      <c r="D14" s="187"/>
      <c r="E14" s="187"/>
      <c r="F14" s="187"/>
      <c r="G14" s="187"/>
      <c r="H14" s="19"/>
      <c r="I14" s="2"/>
      <c r="J14" s="19"/>
      <c r="K14" s="19"/>
      <c r="L14" s="24"/>
      <c r="M14" s="19"/>
      <c r="N14" s="187"/>
      <c r="O14" s="187"/>
      <c r="Q14" s="25"/>
      <c r="R14" s="26"/>
      <c r="S14" s="26"/>
      <c r="T14" s="26"/>
      <c r="U14" s="26"/>
      <c r="V14" s="26"/>
      <c r="W14" s="26"/>
    </row>
    <row r="15" spans="2:23" ht="15.75" customHeight="1">
      <c r="B15" s="226" t="s">
        <v>7</v>
      </c>
      <c r="C15" s="176" t="s">
        <v>71</v>
      </c>
      <c r="D15" s="179" t="s">
        <v>21</v>
      </c>
      <c r="E15" s="179"/>
      <c r="F15" s="179" t="s">
        <v>19</v>
      </c>
      <c r="G15" s="179"/>
      <c r="H15" s="179"/>
      <c r="I15" s="189" t="s">
        <v>20</v>
      </c>
      <c r="J15" s="189"/>
      <c r="K15" s="189" t="s">
        <v>58</v>
      </c>
      <c r="L15" s="183" t="s">
        <v>57</v>
      </c>
      <c r="M15" s="183"/>
      <c r="N15" s="183"/>
      <c r="O15" s="184"/>
      <c r="Q15" s="25"/>
      <c r="R15" s="26"/>
      <c r="S15" s="26"/>
      <c r="T15" s="26"/>
      <c r="U15" s="26"/>
      <c r="V15" s="26"/>
      <c r="W15" s="26"/>
    </row>
    <row r="16" spans="2:23" ht="15" customHeight="1">
      <c r="B16" s="145"/>
      <c r="C16" s="177"/>
      <c r="D16" s="140"/>
      <c r="E16" s="140"/>
      <c r="F16" s="203" t="s">
        <v>14</v>
      </c>
      <c r="G16" s="203"/>
      <c r="H16" s="203"/>
      <c r="I16" s="203" t="s">
        <v>14</v>
      </c>
      <c r="J16" s="203"/>
      <c r="K16" s="191"/>
      <c r="L16" s="185"/>
      <c r="M16" s="185"/>
      <c r="N16" s="185"/>
      <c r="O16" s="186"/>
      <c r="Q16" s="25"/>
      <c r="R16" s="26"/>
      <c r="S16" s="26"/>
      <c r="T16" s="26"/>
      <c r="U16" s="26"/>
      <c r="V16" s="26"/>
      <c r="W16" s="26"/>
    </row>
    <row r="17" spans="2:23" ht="19">
      <c r="B17" s="145"/>
      <c r="C17" s="177"/>
      <c r="D17" s="140"/>
      <c r="E17" s="140"/>
      <c r="F17" s="203"/>
      <c r="G17" s="203"/>
      <c r="H17" s="203"/>
      <c r="I17" s="203"/>
      <c r="J17" s="203"/>
      <c r="K17" s="27" t="s">
        <v>5</v>
      </c>
      <c r="L17" s="185"/>
      <c r="M17" s="185"/>
      <c r="N17" s="185"/>
      <c r="O17" s="186"/>
      <c r="Q17" s="25"/>
      <c r="R17" s="26"/>
      <c r="S17" s="26"/>
      <c r="T17" s="26"/>
      <c r="U17" s="26"/>
      <c r="V17" s="26"/>
      <c r="W17" s="26"/>
    </row>
    <row r="18" spans="2:23" ht="20" thickBot="1">
      <c r="B18" s="145"/>
      <c r="C18" s="178"/>
      <c r="D18" s="180"/>
      <c r="E18" s="180"/>
      <c r="F18" s="181" t="s">
        <v>42</v>
      </c>
      <c r="G18" s="181"/>
      <c r="H18" s="181"/>
      <c r="I18" s="181" t="s">
        <v>48</v>
      </c>
      <c r="J18" s="181"/>
      <c r="K18" s="28" t="s">
        <v>49</v>
      </c>
      <c r="L18" s="214" t="s">
        <v>50</v>
      </c>
      <c r="M18" s="214"/>
      <c r="N18" s="214"/>
      <c r="O18" s="215"/>
      <c r="Q18" s="25"/>
      <c r="R18" s="26"/>
      <c r="S18" s="26"/>
      <c r="T18" s="26"/>
      <c r="U18" s="26"/>
      <c r="V18" s="26"/>
      <c r="W18" s="26"/>
    </row>
    <row r="19" spans="2:23" ht="16" customHeight="1" thickBot="1">
      <c r="B19" s="227"/>
      <c r="C19" s="44">
        <v>1</v>
      </c>
      <c r="D19" s="211">
        <v>2</v>
      </c>
      <c r="E19" s="211"/>
      <c r="F19" s="211">
        <v>3</v>
      </c>
      <c r="G19" s="211"/>
      <c r="H19" s="211"/>
      <c r="I19" s="211">
        <v>4</v>
      </c>
      <c r="J19" s="211"/>
      <c r="K19" s="50">
        <v>5</v>
      </c>
      <c r="L19" s="232">
        <v>6</v>
      </c>
      <c r="M19" s="232"/>
      <c r="N19" s="232"/>
      <c r="O19" s="233"/>
      <c r="Q19" s="25"/>
      <c r="R19" s="26"/>
      <c r="S19" s="26"/>
      <c r="T19" s="26"/>
      <c r="U19" s="26"/>
      <c r="V19" s="26"/>
      <c r="W19" s="26"/>
    </row>
    <row r="20" spans="2:23" ht="28" customHeight="1" thickBot="1">
      <c r="B20" s="104">
        <v>2022</v>
      </c>
      <c r="C20" s="78">
        <v>38911</v>
      </c>
      <c r="D20" s="188">
        <v>48</v>
      </c>
      <c r="E20" s="188"/>
      <c r="F20" s="231">
        <f>C20*D20</f>
        <v>1867728</v>
      </c>
      <c r="G20" s="231"/>
      <c r="H20" s="231"/>
      <c r="I20" s="195" t="s">
        <v>80</v>
      </c>
      <c r="J20" s="195"/>
      <c r="K20" s="77" t="s">
        <v>80</v>
      </c>
      <c r="L20" s="134">
        <f>CEILING(L27*M27*2.4,1)</f>
        <v>93387</v>
      </c>
      <c r="M20" s="135"/>
      <c r="N20" s="135"/>
      <c r="O20" s="136"/>
      <c r="Q20" s="25"/>
      <c r="R20" s="26"/>
      <c r="S20" s="26"/>
      <c r="T20" s="26"/>
      <c r="U20" s="26"/>
      <c r="V20" s="26"/>
      <c r="W20" s="26"/>
    </row>
    <row r="21" spans="2:23" ht="28" customHeight="1" thickBot="1">
      <c r="B21" s="110">
        <v>2021</v>
      </c>
      <c r="C21" s="82">
        <v>35441</v>
      </c>
      <c r="D21" s="223">
        <v>48</v>
      </c>
      <c r="E21" s="223"/>
      <c r="F21" s="230">
        <f>C21*D21</f>
        <v>1701168</v>
      </c>
      <c r="G21" s="230"/>
      <c r="H21" s="230"/>
      <c r="I21" s="182" t="s">
        <v>80</v>
      </c>
      <c r="J21" s="182"/>
      <c r="K21" s="98" t="s">
        <v>80</v>
      </c>
      <c r="L21" s="197">
        <f>CEILING(L28*M28*2.4,1)</f>
        <v>85058</v>
      </c>
      <c r="M21" s="198"/>
      <c r="N21" s="198"/>
      <c r="O21" s="199"/>
      <c r="Q21" s="25"/>
      <c r="R21" s="26"/>
      <c r="S21" s="26"/>
      <c r="T21" s="26"/>
      <c r="U21" s="26"/>
      <c r="V21" s="26"/>
      <c r="W21" s="26"/>
    </row>
    <row r="22" spans="2:23" ht="24" customHeight="1" thickBot="1">
      <c r="B22" s="1"/>
      <c r="C22" s="19"/>
      <c r="D22" s="137"/>
      <c r="E22" s="137"/>
      <c r="F22" s="216"/>
      <c r="G22" s="216"/>
      <c r="H22" s="216"/>
      <c r="I22" s="216"/>
      <c r="J22" s="216"/>
      <c r="K22" s="24"/>
      <c r="L22" s="234"/>
      <c r="M22" s="234"/>
      <c r="N22" s="234"/>
      <c r="O22" s="234"/>
    </row>
    <row r="23" spans="2:23" ht="15.75" customHeight="1">
      <c r="B23" s="143" t="s">
        <v>7</v>
      </c>
      <c r="C23" s="140" t="s">
        <v>25</v>
      </c>
      <c r="D23" s="140"/>
      <c r="E23" s="140"/>
      <c r="F23" s="140"/>
      <c r="G23" s="140"/>
      <c r="H23" s="140"/>
      <c r="I23" s="6"/>
      <c r="J23" s="217" t="s">
        <v>59</v>
      </c>
      <c r="K23" s="179"/>
      <c r="L23" s="179"/>
      <c r="M23" s="179"/>
      <c r="N23" s="179"/>
      <c r="O23" s="218"/>
    </row>
    <row r="24" spans="2:23" ht="16.5" customHeight="1">
      <c r="B24" s="144"/>
      <c r="C24" s="140"/>
      <c r="D24" s="140"/>
      <c r="E24" s="140"/>
      <c r="F24" s="140"/>
      <c r="G24" s="140"/>
      <c r="H24" s="140"/>
      <c r="I24" s="6"/>
      <c r="J24" s="174" t="s">
        <v>15</v>
      </c>
      <c r="K24" s="175"/>
      <c r="L24" s="175"/>
      <c r="M24" s="175"/>
      <c r="N24" s="45" t="s">
        <v>1</v>
      </c>
      <c r="O24" s="46" t="s">
        <v>2</v>
      </c>
    </row>
    <row r="25" spans="2:23" ht="40">
      <c r="B25" s="145"/>
      <c r="C25" s="138" t="s">
        <v>56</v>
      </c>
      <c r="D25" s="139"/>
      <c r="E25" s="139"/>
      <c r="F25" s="139"/>
      <c r="G25" s="54" t="s">
        <v>29</v>
      </c>
      <c r="H25" s="55" t="s">
        <v>24</v>
      </c>
      <c r="J25" s="221" t="s">
        <v>0</v>
      </c>
      <c r="K25" s="140"/>
      <c r="L25" s="49">
        <v>1</v>
      </c>
      <c r="M25" s="49">
        <v>2</v>
      </c>
      <c r="N25" s="59" t="s">
        <v>60</v>
      </c>
      <c r="O25" s="60" t="s">
        <v>61</v>
      </c>
    </row>
    <row r="26" spans="2:23" ht="41" thickBot="1">
      <c r="B26" s="145"/>
      <c r="C26" s="57"/>
      <c r="D26" s="53" t="s">
        <v>27</v>
      </c>
      <c r="E26" s="51" t="s">
        <v>22</v>
      </c>
      <c r="F26" s="53" t="s">
        <v>23</v>
      </c>
      <c r="G26" s="53" t="s">
        <v>28</v>
      </c>
      <c r="H26" s="52" t="s">
        <v>72</v>
      </c>
      <c r="J26" s="222"/>
      <c r="K26" s="180"/>
      <c r="L26" s="61" t="s">
        <v>8</v>
      </c>
      <c r="M26" s="61" t="s">
        <v>9</v>
      </c>
      <c r="N26" s="180" t="s">
        <v>73</v>
      </c>
      <c r="O26" s="219"/>
    </row>
    <row r="27" spans="2:23" ht="20" thickBot="1">
      <c r="B27" s="154">
        <v>2022</v>
      </c>
      <c r="C27" s="167" t="s">
        <v>53</v>
      </c>
      <c r="D27" s="169">
        <v>0.28000000000000003</v>
      </c>
      <c r="E27" s="162">
        <v>1.2E-2</v>
      </c>
      <c r="F27" s="212">
        <v>0.29199999999999998</v>
      </c>
      <c r="G27" s="213" t="s">
        <v>52</v>
      </c>
      <c r="H27" s="159">
        <v>2.1000000000000001E-2</v>
      </c>
      <c r="J27" s="104">
        <v>2022</v>
      </c>
      <c r="K27" s="84" t="s">
        <v>92</v>
      </c>
      <c r="L27" s="85">
        <v>36119</v>
      </c>
      <c r="M27" s="86">
        <v>1.0772999999999999</v>
      </c>
      <c r="N27" s="152">
        <f>CEILING(L27*M27,1)</f>
        <v>38911</v>
      </c>
      <c r="O27" s="153"/>
    </row>
    <row r="28" spans="2:23" ht="17.25" customHeight="1" thickBot="1">
      <c r="B28" s="155"/>
      <c r="C28" s="168"/>
      <c r="D28" s="170"/>
      <c r="E28" s="163"/>
      <c r="F28" s="170"/>
      <c r="G28" s="170"/>
      <c r="H28" s="160"/>
      <c r="J28" s="106">
        <v>2021</v>
      </c>
      <c r="K28" s="107" t="s">
        <v>81</v>
      </c>
      <c r="L28" s="108">
        <v>34766</v>
      </c>
      <c r="M28" s="109">
        <v>1.0194000000000001</v>
      </c>
      <c r="N28" s="150">
        <f>CEILING(L28*M28,1)</f>
        <v>35441</v>
      </c>
      <c r="O28" s="151"/>
    </row>
    <row r="29" spans="2:23" ht="34" customHeight="1" thickBot="1">
      <c r="B29" s="110">
        <v>2021</v>
      </c>
      <c r="C29" s="111" t="s">
        <v>53</v>
      </c>
      <c r="D29" s="112">
        <v>0.28000000000000003</v>
      </c>
      <c r="E29" s="113">
        <v>1.2E-2</v>
      </c>
      <c r="F29" s="114">
        <v>0.29199999999999998</v>
      </c>
      <c r="G29" s="115" t="s">
        <v>52</v>
      </c>
      <c r="H29" s="116">
        <v>2.1000000000000001E-2</v>
      </c>
      <c r="J29" s="22"/>
      <c r="K29" s="22"/>
      <c r="L29" s="21"/>
      <c r="M29" s="23"/>
      <c r="N29" s="20"/>
      <c r="O29" s="20"/>
    </row>
    <row r="30" spans="2:23" ht="50" customHeight="1" thickBot="1">
      <c r="B30" s="161" t="s">
        <v>26</v>
      </c>
      <c r="C30" s="161"/>
      <c r="D30" s="14"/>
      <c r="E30" s="15"/>
      <c r="F30" s="16"/>
      <c r="G30" s="17"/>
      <c r="H30" s="15"/>
      <c r="J30" s="164" t="s">
        <v>67</v>
      </c>
      <c r="K30" s="127"/>
      <c r="L30" s="127" t="s">
        <v>62</v>
      </c>
      <c r="M30" s="127" t="s">
        <v>63</v>
      </c>
      <c r="N30" s="127" t="s">
        <v>105</v>
      </c>
      <c r="O30" s="127" t="s">
        <v>64</v>
      </c>
    </row>
    <row r="31" spans="2:23" ht="50" customHeight="1" thickBot="1">
      <c r="B31" s="88" t="s">
        <v>7</v>
      </c>
      <c r="C31" s="129" t="s">
        <v>54</v>
      </c>
      <c r="D31" s="130"/>
      <c r="E31" s="130"/>
      <c r="F31" s="130"/>
      <c r="G31" s="130"/>
      <c r="H31" s="131"/>
      <c r="J31" s="165"/>
      <c r="K31" s="166"/>
      <c r="L31" s="128"/>
      <c r="M31" s="128"/>
      <c r="N31" s="128"/>
      <c r="O31" s="128"/>
    </row>
    <row r="32" spans="2:23" ht="50" customHeight="1" thickBot="1">
      <c r="B32" s="87">
        <v>2022</v>
      </c>
      <c r="C32" s="124" t="s">
        <v>18</v>
      </c>
      <c r="D32" s="125"/>
      <c r="E32" s="126"/>
      <c r="F32" s="79">
        <f>G32*H32</f>
        <v>147</v>
      </c>
      <c r="G32" s="76">
        <v>7000</v>
      </c>
      <c r="H32" s="75">
        <v>2.1000000000000001E-2</v>
      </c>
      <c r="J32" s="69" t="s">
        <v>30</v>
      </c>
      <c r="K32" s="89" t="s">
        <v>85</v>
      </c>
      <c r="L32" s="72" t="s">
        <v>16</v>
      </c>
      <c r="M32" s="96">
        <v>44652</v>
      </c>
      <c r="N32" s="96">
        <v>44683</v>
      </c>
      <c r="O32" s="62">
        <v>44743</v>
      </c>
    </row>
    <row r="33" spans="2:15" ht="50" customHeight="1">
      <c r="B33" s="29" t="s">
        <v>55</v>
      </c>
      <c r="C33" s="30"/>
      <c r="D33" s="30"/>
      <c r="E33" s="30"/>
      <c r="F33" s="31"/>
      <c r="G33" s="32"/>
      <c r="H33" s="33"/>
      <c r="J33" s="70" t="s">
        <v>31</v>
      </c>
      <c r="K33" s="93" t="s">
        <v>86</v>
      </c>
      <c r="L33" s="94" t="s">
        <v>38</v>
      </c>
      <c r="M33" s="95">
        <v>44683</v>
      </c>
      <c r="N33" s="95">
        <v>44714</v>
      </c>
      <c r="O33" s="92">
        <v>44774</v>
      </c>
    </row>
    <row r="34" spans="2:15" ht="64" customHeight="1">
      <c r="B34" s="34" t="s">
        <v>82</v>
      </c>
      <c r="C34" s="35"/>
      <c r="D34" s="35"/>
      <c r="E34" s="35"/>
      <c r="F34" s="31"/>
      <c r="G34" s="32"/>
      <c r="H34" s="33"/>
      <c r="J34" s="70" t="s">
        <v>32</v>
      </c>
      <c r="K34" s="89" t="s">
        <v>87</v>
      </c>
      <c r="L34" s="73" t="s">
        <v>37</v>
      </c>
      <c r="M34" s="95">
        <v>44691</v>
      </c>
      <c r="N34" s="95">
        <v>44722</v>
      </c>
      <c r="O34" s="63">
        <v>44782</v>
      </c>
    </row>
    <row r="35" spans="2:15" ht="141" customHeight="1">
      <c r="B35" s="36" t="s">
        <v>11</v>
      </c>
      <c r="C35" s="37" t="s">
        <v>12</v>
      </c>
      <c r="D35" s="37"/>
      <c r="E35" s="37"/>
      <c r="F35" s="37"/>
      <c r="G35" s="37"/>
      <c r="H35" s="38"/>
      <c r="J35" s="70" t="s">
        <v>33</v>
      </c>
      <c r="K35" s="89" t="s">
        <v>95</v>
      </c>
      <c r="L35" s="73" t="s">
        <v>75</v>
      </c>
      <c r="M35" s="117" t="s">
        <v>96</v>
      </c>
      <c r="N35" s="91" t="s">
        <v>97</v>
      </c>
      <c r="O35" s="91" t="s">
        <v>89</v>
      </c>
    </row>
    <row r="36" spans="2:15" ht="65" customHeight="1">
      <c r="B36" s="39"/>
      <c r="C36" s="37" t="s">
        <v>35</v>
      </c>
      <c r="D36" s="37"/>
      <c r="E36" s="37"/>
      <c r="F36" s="37"/>
      <c r="G36" s="37"/>
      <c r="H36" s="38"/>
      <c r="J36" s="70" t="s">
        <v>34</v>
      </c>
      <c r="K36" s="89" t="s">
        <v>88</v>
      </c>
      <c r="L36" s="73" t="s">
        <v>76</v>
      </c>
      <c r="M36" s="118" t="s">
        <v>98</v>
      </c>
      <c r="N36" s="64" t="s">
        <v>99</v>
      </c>
      <c r="O36" s="64" t="s">
        <v>100</v>
      </c>
    </row>
    <row r="37" spans="2:15" ht="112" customHeight="1" thickBot="1">
      <c r="B37" s="40"/>
      <c r="C37" s="41" t="s">
        <v>36</v>
      </c>
      <c r="D37" s="41"/>
      <c r="E37" s="41"/>
      <c r="F37" s="41"/>
      <c r="G37" s="41"/>
      <c r="H37" s="42"/>
      <c r="J37" s="70" t="s">
        <v>65</v>
      </c>
      <c r="K37" s="89" t="s">
        <v>101</v>
      </c>
      <c r="L37" s="73" t="s">
        <v>75</v>
      </c>
      <c r="M37" s="91" t="s">
        <v>102</v>
      </c>
      <c r="N37" s="91" t="s">
        <v>96</v>
      </c>
      <c r="O37" s="91" t="s">
        <v>97</v>
      </c>
    </row>
    <row r="38" spans="2:15" ht="70" customHeight="1" thickBot="1">
      <c r="B38" s="66" t="s">
        <v>74</v>
      </c>
      <c r="C38" s="13"/>
      <c r="D38" s="10"/>
      <c r="E38" s="11"/>
      <c r="F38" s="11"/>
      <c r="G38" s="11"/>
      <c r="H38" s="4"/>
      <c r="I38" s="12"/>
      <c r="J38" s="71" t="s">
        <v>66</v>
      </c>
      <c r="K38" s="90" t="s">
        <v>88</v>
      </c>
      <c r="L38" s="74" t="s">
        <v>76</v>
      </c>
      <c r="M38" s="65" t="s">
        <v>103</v>
      </c>
      <c r="N38" s="65" t="s">
        <v>104</v>
      </c>
      <c r="O38" s="65" t="s">
        <v>99</v>
      </c>
    </row>
    <row r="39" spans="2:15" s="58" customFormat="1" ht="48" customHeight="1" thickBot="1">
      <c r="B39" s="142" t="s">
        <v>83</v>
      </c>
      <c r="C39" s="142"/>
      <c r="D39" s="142"/>
      <c r="E39" s="142"/>
      <c r="F39" s="142"/>
      <c r="G39" s="142"/>
      <c r="H39" s="142"/>
    </row>
    <row r="40" spans="2:15" ht="32" customHeight="1">
      <c r="B40" s="66"/>
      <c r="C40" s="43"/>
      <c r="D40" s="56"/>
      <c r="E40" s="56"/>
      <c r="J40" s="156" t="s">
        <v>78</v>
      </c>
      <c r="K40" s="157"/>
      <c r="L40" s="157"/>
      <c r="M40" s="157"/>
      <c r="N40" s="157"/>
      <c r="O40" s="158"/>
    </row>
    <row r="41" spans="2:15" s="68" customFormat="1" ht="21" customHeight="1">
      <c r="B41" s="142" t="s">
        <v>93</v>
      </c>
      <c r="C41" s="142"/>
      <c r="D41" s="142"/>
      <c r="E41" s="142"/>
      <c r="F41" s="142"/>
      <c r="G41" s="142"/>
      <c r="H41" s="142"/>
      <c r="J41" s="146" t="s">
        <v>77</v>
      </c>
      <c r="K41" s="147"/>
      <c r="L41" s="147"/>
      <c r="M41" s="147"/>
      <c r="N41" s="147"/>
      <c r="O41" s="148"/>
    </row>
    <row r="42" spans="2:15" s="68" customFormat="1" ht="21" customHeight="1">
      <c r="B42" s="141" t="s">
        <v>84</v>
      </c>
      <c r="C42" s="141"/>
      <c r="D42" s="141"/>
      <c r="E42" s="141"/>
      <c r="F42" s="141"/>
      <c r="G42" s="141"/>
      <c r="H42" s="141"/>
      <c r="J42" s="149"/>
      <c r="K42" s="147"/>
      <c r="L42" s="147"/>
      <c r="M42" s="147"/>
      <c r="N42" s="147"/>
      <c r="O42" s="148"/>
    </row>
    <row r="43" spans="2:15" s="80" customFormat="1" ht="21">
      <c r="C43" s="67"/>
      <c r="D43" s="81"/>
      <c r="E43" s="81"/>
      <c r="J43" s="149"/>
      <c r="K43" s="147"/>
      <c r="L43" s="147"/>
      <c r="M43" s="147"/>
      <c r="N43" s="147"/>
      <c r="O43" s="148"/>
    </row>
    <row r="44" spans="2:15" s="68" customFormat="1" ht="21">
      <c r="J44" s="149"/>
      <c r="K44" s="147"/>
      <c r="L44" s="147"/>
      <c r="M44" s="147"/>
      <c r="N44" s="147"/>
      <c r="O44" s="148"/>
    </row>
    <row r="45" spans="2:15" ht="16" customHeight="1">
      <c r="B45" s="68"/>
      <c r="C45" s="68"/>
      <c r="D45" s="68"/>
      <c r="E45" s="68"/>
      <c r="F45" s="68"/>
      <c r="J45" s="149"/>
      <c r="K45" s="147"/>
      <c r="L45" s="147"/>
      <c r="M45" s="147"/>
      <c r="N45" s="147"/>
      <c r="O45" s="148"/>
    </row>
    <row r="46" spans="2:15" ht="23" customHeight="1">
      <c r="B46" s="68" t="s">
        <v>94</v>
      </c>
      <c r="C46" s="68"/>
      <c r="D46" s="68"/>
      <c r="E46" s="68"/>
      <c r="F46" s="68"/>
      <c r="G46" s="68"/>
      <c r="J46" s="149"/>
      <c r="K46" s="147"/>
      <c r="L46" s="147"/>
      <c r="M46" s="147"/>
      <c r="N46" s="147"/>
      <c r="O46" s="148"/>
    </row>
    <row r="47" spans="2:15" ht="15" customHeight="1">
      <c r="B47" s="119" t="s">
        <v>106</v>
      </c>
      <c r="J47" s="149"/>
      <c r="K47" s="147"/>
      <c r="L47" s="147"/>
      <c r="M47" s="147"/>
      <c r="N47" s="147"/>
      <c r="O47" s="148"/>
    </row>
    <row r="48" spans="2:15" ht="14.25" customHeight="1">
      <c r="C48" s="9"/>
      <c r="D48" s="9"/>
      <c r="J48" s="149"/>
      <c r="K48" s="147"/>
      <c r="L48" s="147"/>
      <c r="M48" s="147"/>
      <c r="N48" s="147"/>
      <c r="O48" s="148"/>
    </row>
    <row r="49" spans="2:16" ht="21">
      <c r="C49" s="100"/>
      <c r="D49" s="100"/>
      <c r="H49" s="68"/>
      <c r="J49" s="149"/>
      <c r="K49" s="147"/>
      <c r="L49" s="147"/>
      <c r="M49" s="147"/>
      <c r="N49" s="147"/>
      <c r="O49" s="148"/>
    </row>
    <row r="50" spans="2:16" ht="15" customHeight="1">
      <c r="C50" s="9"/>
      <c r="D50" s="9"/>
      <c r="I50" s="7"/>
      <c r="J50" s="149"/>
      <c r="K50" s="147"/>
      <c r="L50" s="147"/>
      <c r="M50" s="147"/>
      <c r="N50" s="147"/>
      <c r="O50" s="148"/>
    </row>
    <row r="51" spans="2:16" ht="16" customHeight="1">
      <c r="C51" s="101"/>
      <c r="D51" s="3"/>
      <c r="J51" s="149"/>
      <c r="K51" s="147"/>
      <c r="L51" s="147"/>
      <c r="M51" s="147"/>
      <c r="N51" s="147"/>
      <c r="O51" s="148"/>
    </row>
    <row r="52" spans="2:16" s="7" customFormat="1" ht="22" thickBot="1">
      <c r="B52"/>
      <c r="C52"/>
      <c r="D52"/>
      <c r="I52"/>
      <c r="J52" s="120" t="s">
        <v>79</v>
      </c>
      <c r="K52" s="121"/>
      <c r="L52" s="121"/>
      <c r="M52" s="121"/>
      <c r="N52" s="121"/>
      <c r="O52" s="122"/>
      <c r="P52"/>
    </row>
    <row r="55" spans="2:16" ht="16">
      <c r="L55" s="5"/>
      <c r="M55" s="5"/>
    </row>
    <row r="56" spans="2:16" ht="15" customHeight="1">
      <c r="L56" s="5"/>
      <c r="M56" s="5"/>
    </row>
  </sheetData>
  <mergeCells count="93">
    <mergeCell ref="N11:O11"/>
    <mergeCell ref="F13:G13"/>
    <mergeCell ref="F22:H22"/>
    <mergeCell ref="B6:B11"/>
    <mergeCell ref="B15:B19"/>
    <mergeCell ref="N9:O9"/>
    <mergeCell ref="L8:O8"/>
    <mergeCell ref="F21:H21"/>
    <mergeCell ref="L11:M11"/>
    <mergeCell ref="F20:H20"/>
    <mergeCell ref="D19:E19"/>
    <mergeCell ref="L19:O19"/>
    <mergeCell ref="L22:O22"/>
    <mergeCell ref="N13:O13"/>
    <mergeCell ref="C6:K6"/>
    <mergeCell ref="F11:G11"/>
    <mergeCell ref="F10:G10"/>
    <mergeCell ref="D11:E11"/>
    <mergeCell ref="J25:K26"/>
    <mergeCell ref="D13:E13"/>
    <mergeCell ref="D21:E21"/>
    <mergeCell ref="D14:E14"/>
    <mergeCell ref="L12:M12"/>
    <mergeCell ref="N12:O12"/>
    <mergeCell ref="F19:H19"/>
    <mergeCell ref="F27:F28"/>
    <mergeCell ref="G27:G28"/>
    <mergeCell ref="L18:O18"/>
    <mergeCell ref="I18:J18"/>
    <mergeCell ref="I22:J22"/>
    <mergeCell ref="I19:J19"/>
    <mergeCell ref="J23:O23"/>
    <mergeCell ref="N26:O26"/>
    <mergeCell ref="C7:K7"/>
    <mergeCell ref="F16:H17"/>
    <mergeCell ref="I8:K8"/>
    <mergeCell ref="I9:I10"/>
    <mergeCell ref="F15:H15"/>
    <mergeCell ref="F14:G14"/>
    <mergeCell ref="C8:H8"/>
    <mergeCell ref="C9:C10"/>
    <mergeCell ref="D12:E12"/>
    <mergeCell ref="F12:G12"/>
    <mergeCell ref="I15:J15"/>
    <mergeCell ref="I16:J17"/>
    <mergeCell ref="K15:K16"/>
    <mergeCell ref="D9:E9"/>
    <mergeCell ref="F9:G9"/>
    <mergeCell ref="D10:E10"/>
    <mergeCell ref="B2:O2"/>
    <mergeCell ref="J24:M24"/>
    <mergeCell ref="C15:C18"/>
    <mergeCell ref="D15:E18"/>
    <mergeCell ref="F18:H18"/>
    <mergeCell ref="I21:J21"/>
    <mergeCell ref="L15:O17"/>
    <mergeCell ref="N14:O14"/>
    <mergeCell ref="D20:E20"/>
    <mergeCell ref="L6:O7"/>
    <mergeCell ref="L9:M9"/>
    <mergeCell ref="L10:M10"/>
    <mergeCell ref="I20:J20"/>
    <mergeCell ref="N10:O10"/>
    <mergeCell ref="L21:O21"/>
    <mergeCell ref="B4:O4"/>
    <mergeCell ref="J41:O51"/>
    <mergeCell ref="N28:O28"/>
    <mergeCell ref="N27:O27"/>
    <mergeCell ref="B41:H41"/>
    <mergeCell ref="B27:B28"/>
    <mergeCell ref="J40:O40"/>
    <mergeCell ref="H27:H28"/>
    <mergeCell ref="B30:C30"/>
    <mergeCell ref="E27:E28"/>
    <mergeCell ref="J30:K31"/>
    <mergeCell ref="C27:C28"/>
    <mergeCell ref="D27:D28"/>
    <mergeCell ref="J52:O52"/>
    <mergeCell ref="B3:O3"/>
    <mergeCell ref="C32:E32"/>
    <mergeCell ref="N30:N31"/>
    <mergeCell ref="O30:O31"/>
    <mergeCell ref="C31:H31"/>
    <mergeCell ref="L13:M13"/>
    <mergeCell ref="L20:O20"/>
    <mergeCell ref="L30:L31"/>
    <mergeCell ref="M30:M31"/>
    <mergeCell ref="D22:E22"/>
    <mergeCell ref="C25:F25"/>
    <mergeCell ref="C23:H24"/>
    <mergeCell ref="B42:H42"/>
    <mergeCell ref="B39:H39"/>
    <mergeCell ref="B23:B26"/>
  </mergeCells>
  <phoneticPr fontId="5" type="noConversion"/>
  <hyperlinks>
    <hyperlink ref="C7:J7" r:id="rId1" display="Soc.poj. § 14 odst.6 - z. č. 589/92 Sb." xr:uid="{00000000-0004-0000-0000-000000000000}"/>
    <hyperlink ref="I16:J17" r:id="rId2" display="Soc. poj. § 15a z.č. 589/1992 Sb." xr:uid="{00000000-0004-0000-0000-000001000000}"/>
    <hyperlink ref="N25" r:id="rId3" display="§ 5c č. 589/92" xr:uid="{00000000-0004-0000-0000-000002000000}"/>
    <hyperlink ref="O25" r:id="rId4" display="§ 3 č. 592/92 Sb." xr:uid="{00000000-0004-0000-0000-000003000000}"/>
    <hyperlink ref="B38" r:id="rId5" display="měsíční vyměřovací základ se zaokrouhluje na celé koruny směrem nahoru  §14 odst 11 - z.č. 589/92" xr:uid="{00000000-0004-0000-0000-000004000000}"/>
    <hyperlink ref="B47" r:id="rId6" xr:uid="{2FC2F2E6-F511-B84B-9F0A-33A21438D34B}"/>
  </hyperlinks>
  <pageMargins left="0.51" right="0.51" top="0.64814814814814814" bottom="0.71" header="0.31" footer="0.31"/>
  <pageSetup paperSize="8" scale="49" orientation="landscape"/>
  <headerFooter>
    <oddHeader xml:space="preserve">&amp;R&amp;"Calibri (Základní text),Obyčejné"&amp;12soubor naleznete na www.ucetni-portal.cz/prehledy/
oddíl VI. Sociální, zdravotní, nemocenské a důchodové pojištění
přehled 2. OSVČ - sociální pojištění </oddHeader>
    <oddFooter>&amp;L&amp;"Calibri,Obyčejné"&amp;K000000&amp;G&amp;R&amp;"Calibri,Obyčejné"&amp;12&amp;K000000Pěva Čouková
1. 1. 2022</oddFooter>
  </headerFooter>
  <drawing r:id="rId7"/>
  <legacyDrawing r:id="rId8"/>
  <legacyDrawingHF r:id="rId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Listy</vt:lpstr>
      </vt:variant>
      <vt:variant>
        <vt:i4>1</vt:i4>
      </vt:variant>
    </vt:vector>
  </HeadingPairs>
  <TitlesOfParts>
    <vt:vector size="1" baseType="lpstr">
      <vt:lpstr>OSVČ-soc. poj.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2022-02-03T20:02:15Z</cp:lastPrinted>
  <dcterms:created xsi:type="dcterms:W3CDTF">2006-10-17T13:37:20Z</dcterms:created>
  <dcterms:modified xsi:type="dcterms:W3CDTF">2022-02-03T20:02:16Z</dcterms:modified>
</cp:coreProperties>
</file>